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2980" windowHeight="11400"/>
  </bookViews>
  <sheets>
    <sheet name="Бюджет" sheetId="1" r:id="rId1"/>
  </sheets>
  <calcPr calcId="124519"/>
</workbook>
</file>

<file path=xl/calcChain.xml><?xml version="1.0" encoding="utf-8"?>
<calcChain xmlns="http://schemas.openxmlformats.org/spreadsheetml/2006/main">
  <c r="R18" i="1"/>
  <c r="Q18"/>
  <c r="Q15" s="1"/>
  <c r="P18"/>
  <c r="O18"/>
  <c r="R15"/>
  <c r="P15"/>
  <c r="O15"/>
  <c r="R32"/>
  <c r="Q32"/>
  <c r="P32"/>
  <c r="O32"/>
  <c r="R14" l="1"/>
  <c r="R13" s="1"/>
  <c r="R79" s="1"/>
  <c r="Q14"/>
  <c r="Q13" s="1"/>
  <c r="Q79" s="1"/>
  <c r="P14"/>
  <c r="P13" s="1"/>
  <c r="P79" s="1"/>
  <c r="O14"/>
  <c r="O13" s="1"/>
  <c r="O79" s="1"/>
  <c r="R56"/>
  <c r="Q56"/>
  <c r="P56"/>
  <c r="O56"/>
  <c r="R59"/>
  <c r="P59"/>
  <c r="R46"/>
  <c r="R43" s="1"/>
  <c r="P43"/>
  <c r="O43"/>
  <c r="R44"/>
  <c r="Q44"/>
  <c r="P44"/>
  <c r="O44"/>
  <c r="O46"/>
</calcChain>
</file>

<file path=xl/sharedStrings.xml><?xml version="1.0" encoding="utf-8"?>
<sst xmlns="http://schemas.openxmlformats.org/spreadsheetml/2006/main" count="372" uniqueCount="103">
  <si>
    <t>(дата)</t>
  </si>
  <si>
    <t/>
  </si>
  <si>
    <t>850</t>
  </si>
  <si>
    <t>0000000000</t>
  </si>
  <si>
    <t>7720010110</t>
  </si>
  <si>
    <t>Уплата налогов, сборов и иных платежей</t>
  </si>
  <si>
    <t>Обеспечение деятельности органов государственной власти и органов местного самоуправления по вопросам координации их деятельности в решении общих задач</t>
  </si>
  <si>
    <t>7720000000</t>
  </si>
  <si>
    <t>Прочие мероприятия в рамках управленческой деятельности</t>
  </si>
  <si>
    <t>240</t>
  </si>
  <si>
    <t>7710051180</t>
  </si>
  <si>
    <t>Иные закупки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</si>
  <si>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</si>
  <si>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</si>
  <si>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</si>
  <si>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7710000000</t>
  </si>
  <si>
    <t>Руководство и управление в сфере установленных функций органов местного самоуправления Новосергиевского района</t>
  </si>
  <si>
    <t>7700000000</t>
  </si>
  <si>
    <t>Непрограммные мероприятия</t>
  </si>
  <si>
    <t>540</t>
  </si>
  <si>
    <t>2041299920</t>
  </si>
  <si>
    <t>Иные межбюджетные трансферты</t>
  </si>
  <si>
    <t>Межбюджетные трансферты в рамках передаваемых полномочий в сфере культуры</t>
  </si>
  <si>
    <t>2041299200</t>
  </si>
  <si>
    <t>Содержание учреждений культуры</t>
  </si>
  <si>
    <t>2041200000</t>
  </si>
  <si>
    <t>Комплекс процессных мероприятий «Организация и обеспечение досуга жителей поселения услугами организаций культуры»</t>
  </si>
  <si>
    <t>2041199970</t>
  </si>
  <si>
    <t>Обеспечение выполнения полномочия по организации работы с детьми и молодежью</t>
  </si>
  <si>
    <t>2041100000</t>
  </si>
  <si>
    <t>Комплекс процессных мероприятий «Организация работы с детьми и молодежью»</t>
  </si>
  <si>
    <t>2041099160</t>
  </si>
  <si>
    <t>Прочие мероприятия по благоустройству поселений</t>
  </si>
  <si>
    <t>2041099140</t>
  </si>
  <si>
    <t xml:space="preserve">Озеленение  </t>
  </si>
  <si>
    <t>2040999012</t>
  </si>
  <si>
    <t>Содержание объектов коммунальной инфраструктуры</t>
  </si>
  <si>
    <t>2040900000</t>
  </si>
  <si>
    <t>Комплекс процессных мероприятий «Мероприятия  в области коммунального хозяйства»</t>
  </si>
  <si>
    <t>2040799950</t>
  </si>
  <si>
    <t>Осуществление полномочий по утверждению  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</si>
  <si>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2040799080</t>
  </si>
  <si>
    <t>Реализация мероприятий по повышению эффективности использования земельных участков</t>
  </si>
  <si>
    <t>2040700000</t>
  </si>
  <si>
    <t>Комплекс процессных мероприятий «Мероприятия по землеустройству и землепользованию»</t>
  </si>
  <si>
    <t>2040699070</t>
  </si>
  <si>
    <t>Ремонт и содержание автомобильных дорог общего пользования</t>
  </si>
  <si>
    <t>2040600000</t>
  </si>
  <si>
    <t>Комплекс процессных мероприятий «Содержание и ремонт автомобильных дорог поселения и искусственных сооружений на них»</t>
  </si>
  <si>
    <t>2040599090</t>
  </si>
  <si>
    <t>Создание условий для деятельности народных дружин</t>
  </si>
  <si>
    <t>2040500000</t>
  </si>
  <si>
    <t>Комплекс процессных мероприятий «Обеспечение деятельности народных дружин»</t>
  </si>
  <si>
    <t>2040499060</t>
  </si>
  <si>
    <t>Реализация мероприятий по пожарной безопасности, обеспечение деятельности добровольных пожарных команд</t>
  </si>
  <si>
    <t>2040400000</t>
  </si>
  <si>
    <t>Комплекс процессных мероприятий «Разработка и утверждение комплекса мер по обеспечению пожарной безопасности муниципального образования»</t>
  </si>
  <si>
    <t>2040299010</t>
  </si>
  <si>
    <t>Регулирование отношений по муниципальной собственности</t>
  </si>
  <si>
    <t>2040200000</t>
  </si>
  <si>
    <t>Комплекс процессных мероприятий «Оценка недвижимости, признание прав и регулирование отношений по государственной  и муниципальной собственности»</t>
  </si>
  <si>
    <t>2040199980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</si>
  <si>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</si>
  <si>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2040199960</t>
  </si>
  <si>
    <t>Осуществление полномочий по обеспечению внешнего муниципального финансового контроля</t>
  </si>
  <si>
    <t>2040199940</t>
  </si>
  <si>
    <t>Осуществление полномочий по обеспечению внутреннего финансового контроля и контроля в сфере закупок</t>
  </si>
  <si>
    <t>310</t>
  </si>
  <si>
    <t>2040199930</t>
  </si>
  <si>
    <t>Публичные нормативные социальные выплаты гражданам</t>
  </si>
  <si>
    <t>Доплаты к пенсиям муниципальных  служащих муниципального образования</t>
  </si>
  <si>
    <t>2040110021</t>
  </si>
  <si>
    <t>Центральный аппарат (работники ОМСУ)</t>
  </si>
  <si>
    <t>2040110020</t>
  </si>
  <si>
    <t>Центральный аппарат</t>
  </si>
  <si>
    <t>2040110010</t>
  </si>
  <si>
    <t>Высшее должностное лицо органов местного самоуправления</t>
  </si>
  <si>
    <t>2040100000</t>
  </si>
  <si>
    <t>Комплекс процессных мероприятий «Анализ эффективности бюджетных расходов на осуществление полномочий органов местного самоуправления»</t>
  </si>
  <si>
    <t>2040000000</t>
  </si>
  <si>
    <t>Комплексы процессных мероприятий</t>
  </si>
  <si>
    <t>2000000000</t>
  </si>
  <si>
    <t>Муниципальная программа «Устойчивое развитие территории муниципального образования Кувайский сельсовет Новосергиевского района Оренбургской области»</t>
  </si>
  <si>
    <t>Условно утвержденные расходы</t>
  </si>
  <si>
    <t>2023 год</t>
  </si>
  <si>
    <t>ВР</t>
  </si>
  <si>
    <t>ПР</t>
  </si>
  <si>
    <t>РЗ</t>
  </si>
  <si>
    <t>ЦСР</t>
  </si>
  <si>
    <t>Наименование</t>
  </si>
  <si>
    <t>(тыс. рублей)</t>
  </si>
  <si>
    <t>от "__" ___________ г. № ____ р.С.</t>
  </si>
  <si>
    <t xml:space="preserve">к решению Совета депутатов </t>
  </si>
  <si>
    <t>Приложение ___</t>
  </si>
  <si>
    <t>РАСПРЕДЕЛЕНИЕ БЮДЖЕТНЫХ АССИГНОВАНИЙ БЮДЖЕТА МУНИЦИПАЛЬНОГО ОБРАЗОВАНИЯ КУВАЙСКИЙ СЕЛЬСОВЕТ НОВОСЕРГИЕВСКОГО РАЙОНА ОРЕНБУРГСКОЙ ОБЛАСТИ ПО ЦЕЛЕВЫМ СТАТЬЯМ (МУНИЦИПАЛЬНЫМ ПРОГРАММАМ  И НЕПРОГРАММНЫМ НАПРАВЛЕНИЯМ ДЕЯТЕЛЬНОСТИ), РАЗДЕЛАМ, ПОДРАЗДЕЛАМ, ГРУППАМ И ПОДГРУППАМ ВИДОВ РАСХОДОВ КЛАССИФИКАЦИИ РАСХОДОВ НА 2023 ГОД И ПЛАНОВЫЙ ПЕРИОД 2024-2025 ГОДОВ</t>
  </si>
  <si>
    <t xml:space="preserve">Приложение № 5 </t>
  </si>
  <si>
    <t>2024 год</t>
  </si>
  <si>
    <t>2025 год</t>
  </si>
  <si>
    <t>от 16.12.2022 г. № 24/1 р.С.</t>
  </si>
  <si>
    <t>Обеспечение софинансирования капитального ремонта и ремонта автомобильных дорог общего пользования населенного пункта</t>
  </si>
  <si>
    <t>20406S0410</t>
  </si>
  <si>
    <t>Комплекс процессных мероприятий «Мероприятия  ро благоустройству поселений»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</si>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</sst>
</file>

<file path=xl/styles.xml><?xml version="1.0" encoding="utf-8"?>
<styleSheet xmlns="http://schemas.openxmlformats.org/spreadsheetml/2006/main">
  <numFmts count="9">
    <numFmt numFmtId="164" formatCode="#,##0.00;[Red]\-#,##0.00"/>
    <numFmt numFmtId="165" formatCode="000"/>
    <numFmt numFmtId="166" formatCode="#,##0.00;[Red]\-#,##0.00;0.00"/>
    <numFmt numFmtId="167" formatCode="#,##0.0;[Red]\-#,##0.0;0.0"/>
    <numFmt numFmtId="168" formatCode="00\.00\.00"/>
    <numFmt numFmtId="169" formatCode="00"/>
    <numFmt numFmtId="170" formatCode="0000"/>
    <numFmt numFmtId="171" formatCode="0000000000"/>
    <numFmt numFmtId="172" formatCode="#,##0.0_ ;[Red]\-#,##0.0\ "/>
  </numFmts>
  <fonts count="19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5" fillId="0" borderId="1" xfId="0" applyFont="1" applyFill="1" applyBorder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3" fontId="8" fillId="0" borderId="0" xfId="0" applyNumberFormat="1" applyFont="1" applyFill="1" applyAlignment="1" applyProtection="1">
      <protection hidden="1"/>
    </xf>
    <xf numFmtId="0" fontId="5" fillId="0" borderId="2" xfId="0" applyNumberFormat="1" applyFont="1" applyFill="1" applyBorder="1" applyAlignment="1" applyProtection="1">
      <protection hidden="1"/>
    </xf>
    <xf numFmtId="165" fontId="10" fillId="0" borderId="2" xfId="0" applyNumberFormat="1" applyFont="1" applyFill="1" applyBorder="1" applyAlignment="1" applyProtection="1">
      <protection hidden="1"/>
    </xf>
    <xf numFmtId="0" fontId="10" fillId="0" borderId="2" xfId="0" applyNumberFormat="1" applyFont="1" applyFill="1" applyBorder="1" applyAlignment="1" applyProtection="1">
      <protection hidden="1"/>
    </xf>
    <xf numFmtId="0" fontId="10" fillId="0" borderId="2" xfId="0" applyNumberFormat="1" applyFont="1" applyFill="1" applyBorder="1" applyAlignment="1" applyProtection="1">
      <alignment wrapText="1"/>
      <protection hidden="1"/>
    </xf>
    <xf numFmtId="0" fontId="6" fillId="0" borderId="3" xfId="0" applyFont="1" applyFill="1" applyBorder="1" applyAlignment="1" applyProtection="1">
      <protection hidden="1"/>
    </xf>
    <xf numFmtId="0" fontId="11" fillId="0" borderId="4" xfId="0" applyNumberFormat="1" applyFont="1" applyFill="1" applyBorder="1" applyAlignment="1" applyProtection="1">
      <protection hidden="1"/>
    </xf>
    <xf numFmtId="3" fontId="8" fillId="0" borderId="6" xfId="0" applyNumberFormat="1" applyFont="1" applyFill="1" applyBorder="1" applyAlignment="1" applyProtection="1">
      <protection hidden="1"/>
    </xf>
    <xf numFmtId="167" fontId="9" fillId="0" borderId="7" xfId="0" applyNumberFormat="1" applyFont="1" applyFill="1" applyBorder="1" applyAlignment="1" applyProtection="1">
      <protection hidden="1"/>
    </xf>
    <xf numFmtId="164" fontId="9" fillId="0" borderId="6" xfId="0" applyNumberFormat="1" applyFont="1" applyFill="1" applyBorder="1" applyAlignment="1" applyProtection="1">
      <protection hidden="1"/>
    </xf>
    <xf numFmtId="167" fontId="9" fillId="0" borderId="8" xfId="0" applyNumberFormat="1" applyFont="1" applyFill="1" applyBorder="1" applyAlignment="1" applyProtection="1">
      <protection hidden="1"/>
    </xf>
    <xf numFmtId="167" fontId="9" fillId="0" borderId="9" xfId="0" applyNumberFormat="1" applyFont="1" applyFill="1" applyBorder="1" applyAlignment="1" applyProtection="1">
      <protection hidden="1"/>
    </xf>
    <xf numFmtId="165" fontId="9" fillId="0" borderId="9" xfId="0" applyNumberFormat="1" applyFont="1" applyFill="1" applyBorder="1" applyAlignment="1" applyProtection="1">
      <alignment horizontal="center"/>
      <protection hidden="1"/>
    </xf>
    <xf numFmtId="169" fontId="9" fillId="0" borderId="9" xfId="0" applyNumberFormat="1" applyFont="1" applyFill="1" applyBorder="1" applyAlignment="1" applyProtection="1">
      <alignment horizontal="center"/>
      <protection hidden="1"/>
    </xf>
    <xf numFmtId="165" fontId="5" fillId="0" borderId="9" xfId="0" applyNumberFormat="1" applyFont="1" applyFill="1" applyBorder="1" applyAlignment="1" applyProtection="1">
      <alignment horizontal="center" wrapText="1"/>
      <protection hidden="1"/>
    </xf>
    <xf numFmtId="170" fontId="5" fillId="0" borderId="10" xfId="0" applyNumberFormat="1" applyFont="1" applyFill="1" applyBorder="1" applyAlignment="1" applyProtection="1">
      <alignment horizontal="center" wrapText="1"/>
      <protection hidden="1"/>
    </xf>
    <xf numFmtId="171" fontId="9" fillId="0" borderId="8" xfId="0" applyNumberFormat="1" applyFont="1" applyFill="1" applyBorder="1" applyAlignment="1" applyProtection="1">
      <alignment horizontal="center" wrapText="1"/>
      <protection hidden="1"/>
    </xf>
    <xf numFmtId="0" fontId="6" fillId="0" borderId="13" xfId="0" applyFont="1" applyFill="1" applyBorder="1" applyAlignment="1" applyProtection="1">
      <protection hidden="1"/>
    </xf>
    <xf numFmtId="3" fontId="8" fillId="0" borderId="15" xfId="0" applyNumberFormat="1" applyFont="1" applyFill="1" applyBorder="1" applyAlignment="1" applyProtection="1">
      <protection hidden="1"/>
    </xf>
    <xf numFmtId="167" fontId="9" fillId="0" borderId="13" xfId="0" applyNumberFormat="1" applyFont="1" applyFill="1" applyBorder="1" applyAlignment="1" applyProtection="1">
      <protection hidden="1"/>
    </xf>
    <xf numFmtId="164" fontId="9" fillId="0" borderId="15" xfId="0" applyNumberFormat="1" applyFont="1" applyFill="1" applyBorder="1" applyAlignment="1" applyProtection="1">
      <protection hidden="1"/>
    </xf>
    <xf numFmtId="167" fontId="9" fillId="0" borderId="3" xfId="0" applyNumberFormat="1" applyFont="1" applyFill="1" applyBorder="1" applyAlignment="1" applyProtection="1">
      <protection hidden="1"/>
    </xf>
    <xf numFmtId="167" fontId="9" fillId="0" borderId="16" xfId="0" applyNumberFormat="1" applyFont="1" applyFill="1" applyBorder="1" applyAlignment="1" applyProtection="1">
      <protection hidden="1"/>
    </xf>
    <xf numFmtId="165" fontId="9" fillId="0" borderId="16" xfId="0" applyNumberFormat="1" applyFont="1" applyFill="1" applyBorder="1" applyAlignment="1" applyProtection="1">
      <alignment horizontal="center"/>
      <protection hidden="1"/>
    </xf>
    <xf numFmtId="169" fontId="9" fillId="0" borderId="16" xfId="0" applyNumberFormat="1" applyFont="1" applyFill="1" applyBorder="1" applyAlignment="1" applyProtection="1">
      <alignment horizontal="center"/>
      <protection hidden="1"/>
    </xf>
    <xf numFmtId="165" fontId="5" fillId="0" borderId="16" xfId="0" applyNumberFormat="1" applyFont="1" applyFill="1" applyBorder="1" applyAlignment="1" applyProtection="1">
      <alignment horizontal="center" wrapText="1"/>
      <protection hidden="1"/>
    </xf>
    <xf numFmtId="170" fontId="5" fillId="0" borderId="17" xfId="0" applyNumberFormat="1" applyFont="1" applyFill="1" applyBorder="1" applyAlignment="1" applyProtection="1">
      <alignment horizontal="center" wrapText="1"/>
      <protection hidden="1"/>
    </xf>
    <xf numFmtId="171" fontId="9" fillId="0" borderId="3" xfId="0" applyNumberFormat="1" applyFont="1" applyFill="1" applyBorder="1" applyAlignment="1" applyProtection="1">
      <alignment horizontal="center" wrapText="1"/>
      <protection hidden="1"/>
    </xf>
    <xf numFmtId="3" fontId="8" fillId="0" borderId="21" xfId="0" applyNumberFormat="1" applyFont="1" applyFill="1" applyBorder="1" applyAlignment="1" applyProtection="1">
      <protection hidden="1"/>
    </xf>
    <xf numFmtId="167" fontId="9" fillId="0" borderId="22" xfId="0" applyNumberFormat="1" applyFont="1" applyFill="1" applyBorder="1" applyAlignment="1" applyProtection="1">
      <protection hidden="1"/>
    </xf>
    <xf numFmtId="164" fontId="9" fillId="0" borderId="21" xfId="0" applyNumberFormat="1" applyFont="1" applyFill="1" applyBorder="1" applyAlignment="1" applyProtection="1">
      <protection hidden="1"/>
    </xf>
    <xf numFmtId="167" fontId="9" fillId="0" borderId="23" xfId="0" applyNumberFormat="1" applyFont="1" applyFill="1" applyBorder="1" applyAlignment="1" applyProtection="1">
      <protection hidden="1"/>
    </xf>
    <xf numFmtId="167" fontId="9" fillId="0" borderId="24" xfId="0" applyNumberFormat="1" applyFont="1" applyFill="1" applyBorder="1" applyAlignment="1" applyProtection="1">
      <protection hidden="1"/>
    </xf>
    <xf numFmtId="165" fontId="9" fillId="0" borderId="24" xfId="0" applyNumberFormat="1" applyFont="1" applyFill="1" applyBorder="1" applyAlignment="1" applyProtection="1">
      <alignment horizontal="center"/>
      <protection hidden="1"/>
    </xf>
    <xf numFmtId="169" fontId="9" fillId="0" borderId="24" xfId="0" applyNumberFormat="1" applyFont="1" applyFill="1" applyBorder="1" applyAlignment="1" applyProtection="1">
      <alignment horizontal="center"/>
      <protection hidden="1"/>
    </xf>
    <xf numFmtId="165" fontId="5" fillId="0" borderId="24" xfId="0" applyNumberFormat="1" applyFont="1" applyFill="1" applyBorder="1" applyAlignment="1" applyProtection="1">
      <alignment horizontal="center" wrapText="1"/>
      <protection hidden="1"/>
    </xf>
    <xf numFmtId="170" fontId="5" fillId="0" borderId="25" xfId="0" applyNumberFormat="1" applyFont="1" applyFill="1" applyBorder="1" applyAlignment="1" applyProtection="1">
      <alignment horizontal="center" wrapText="1"/>
      <protection hidden="1"/>
    </xf>
    <xf numFmtId="171" fontId="9" fillId="0" borderId="23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ont="1" applyFill="1" applyAlignment="1" applyProtection="1">
      <protection hidden="1"/>
    </xf>
    <xf numFmtId="0" fontId="8" fillId="0" borderId="0" xfId="0" applyNumberFormat="1" applyFont="1" applyFill="1" applyAlignment="1" applyProtection="1">
      <protection hidden="1"/>
    </xf>
    <xf numFmtId="0" fontId="9" fillId="0" borderId="0" xfId="0" applyNumberFormat="1" applyFont="1" applyFill="1" applyAlignment="1" applyProtection="1">
      <alignment horizontal="centerContinuous"/>
      <protection hidden="1"/>
    </xf>
    <xf numFmtId="0" fontId="8" fillId="0" borderId="0" xfId="0" applyNumberFormat="1" applyFont="1" applyFill="1" applyAlignment="1" applyProtection="1">
      <alignment horizontal="center" vertical="top" wrapText="1"/>
      <protection hidden="1"/>
    </xf>
    <xf numFmtId="0" fontId="12" fillId="0" borderId="9" xfId="0" applyNumberFormat="1" applyFont="1" applyFill="1" applyBorder="1" applyAlignment="1" applyProtection="1">
      <alignment horizontal="centerContinuous" vertical="center"/>
      <protection hidden="1"/>
    </xf>
    <xf numFmtId="0" fontId="6" fillId="0" borderId="16" xfId="0" applyFont="1" applyFill="1" applyBorder="1" applyAlignme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12" fillId="0" borderId="30" xfId="0" applyNumberFormat="1" applyFont="1" applyFill="1" applyBorder="1" applyAlignment="1" applyProtection="1">
      <alignment horizontal="center" vertical="center"/>
      <protection hidden="1"/>
    </xf>
    <xf numFmtId="0" fontId="12" fillId="0" borderId="28" xfId="0" applyNumberFormat="1" applyFont="1" applyFill="1" applyBorder="1" applyAlignment="1" applyProtection="1">
      <alignment horizontal="center" vertical="center"/>
      <protection hidden="1"/>
    </xf>
    <xf numFmtId="0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14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15" fillId="0" borderId="8" xfId="0" applyNumberFormat="1" applyFont="1" applyFill="1" applyBorder="1" applyAlignment="1" applyProtection="1">
      <alignment horizontal="center" vertical="center"/>
      <protection hidden="1"/>
    </xf>
    <xf numFmtId="0" fontId="15" fillId="0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29" xfId="0" applyNumberFormat="1" applyFont="1" applyFill="1" applyBorder="1" applyAlignment="1" applyProtection="1">
      <alignment horizontal="centerContinuous"/>
      <protection hidden="1"/>
    </xf>
    <xf numFmtId="0" fontId="15" fillId="0" borderId="28" xfId="0" applyNumberFormat="1" applyFont="1" applyFill="1" applyBorder="1" applyAlignment="1" applyProtection="1">
      <alignment horizontal="centerContinuous"/>
      <protection hidden="1"/>
    </xf>
    <xf numFmtId="0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protection hidden="1"/>
    </xf>
    <xf numFmtId="0" fontId="14" fillId="0" borderId="0" xfId="0" applyNumberFormat="1" applyFont="1" applyFill="1" applyAlignme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/>
    <xf numFmtId="0" fontId="1" fillId="0" borderId="0" xfId="0" applyNumberFormat="1" applyFont="1" applyFill="1" applyAlignment="1" applyProtection="1">
      <alignment horizontal="right"/>
      <protection hidden="1"/>
    </xf>
    <xf numFmtId="0" fontId="16" fillId="0" borderId="0" xfId="0" applyNumberFormat="1" applyFont="1" applyFill="1" applyAlignment="1" applyProtection="1">
      <protection hidden="1"/>
    </xf>
    <xf numFmtId="172" fontId="9" fillId="0" borderId="2" xfId="0" applyNumberFormat="1" applyFont="1" applyFill="1" applyBorder="1" applyAlignment="1" applyProtection="1">
      <protection hidden="1"/>
    </xf>
    <xf numFmtId="0" fontId="9" fillId="0" borderId="13" xfId="0" applyFont="1" applyFill="1" applyBorder="1" applyAlignment="1" applyProtection="1">
      <protection hidden="1"/>
    </xf>
    <xf numFmtId="170" fontId="9" fillId="0" borderId="17" xfId="0" applyNumberFormat="1" applyFont="1" applyFill="1" applyBorder="1" applyAlignment="1" applyProtection="1">
      <alignment horizontal="center" wrapText="1"/>
      <protection hidden="1"/>
    </xf>
    <xf numFmtId="165" fontId="9" fillId="0" borderId="16" xfId="0" applyNumberFormat="1" applyFont="1" applyFill="1" applyBorder="1" applyAlignment="1" applyProtection="1">
      <alignment horizontal="center" wrapText="1"/>
      <protection hidden="1"/>
    </xf>
    <xf numFmtId="3" fontId="18" fillId="0" borderId="15" xfId="0" applyNumberFormat="1" applyFont="1" applyFill="1" applyBorder="1" applyAlignment="1" applyProtection="1">
      <protection hidden="1"/>
    </xf>
    <xf numFmtId="0" fontId="18" fillId="0" borderId="4" xfId="0" applyNumberFormat="1" applyFont="1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/>
    <xf numFmtId="168" fontId="9" fillId="0" borderId="3" xfId="0" applyNumberFormat="1" applyFont="1" applyFill="1" applyBorder="1" applyAlignment="1" applyProtection="1">
      <protection hidden="1"/>
    </xf>
    <xf numFmtId="168" fontId="9" fillId="0" borderId="16" xfId="0" applyNumberFormat="1" applyFont="1" applyFill="1" applyBorder="1" applyAlignment="1" applyProtection="1">
      <protection hidden="1"/>
    </xf>
    <xf numFmtId="166" fontId="9" fillId="0" borderId="14" xfId="0" applyNumberFormat="1" applyFont="1" applyFill="1" applyBorder="1" applyAlignment="1" applyProtection="1">
      <protection hidden="1"/>
    </xf>
    <xf numFmtId="171" fontId="9" fillId="0" borderId="19" xfId="0" applyNumberFormat="1" applyFont="1" applyFill="1" applyBorder="1" applyAlignment="1" applyProtection="1">
      <alignment wrapText="1"/>
      <protection hidden="1"/>
    </xf>
    <xf numFmtId="171" fontId="9" fillId="0" borderId="18" xfId="0" applyNumberFormat="1" applyFont="1" applyFill="1" applyBorder="1" applyAlignment="1" applyProtection="1">
      <alignment wrapText="1"/>
      <protection hidden="1"/>
    </xf>
    <xf numFmtId="171" fontId="9" fillId="0" borderId="12" xfId="0" applyNumberFormat="1" applyFont="1" applyFill="1" applyBorder="1" applyAlignment="1" applyProtection="1">
      <alignment wrapText="1"/>
      <protection hidden="1"/>
    </xf>
    <xf numFmtId="171" fontId="9" fillId="0" borderId="11" xfId="0" applyNumberFormat="1" applyFont="1" applyFill="1" applyBorder="1" applyAlignment="1" applyProtection="1">
      <alignment wrapText="1"/>
      <protection hidden="1"/>
    </xf>
    <xf numFmtId="168" fontId="9" fillId="0" borderId="8" xfId="0" applyNumberFormat="1" applyFont="1" applyFill="1" applyBorder="1" applyAlignment="1" applyProtection="1">
      <protection hidden="1"/>
    </xf>
    <xf numFmtId="168" fontId="9" fillId="0" borderId="9" xfId="0" applyNumberFormat="1" applyFont="1" applyFill="1" applyBorder="1" applyAlignment="1" applyProtection="1">
      <protection hidden="1"/>
    </xf>
    <xf numFmtId="166" fontId="9" fillId="0" borderId="5" xfId="0" applyNumberFormat="1" applyFont="1" applyFill="1" applyBorder="1" applyAlignment="1" applyProtection="1">
      <protection hidden="1"/>
    </xf>
    <xf numFmtId="171" fontId="9" fillId="0" borderId="27" xfId="0" applyNumberFormat="1" applyFont="1" applyFill="1" applyBorder="1" applyAlignment="1" applyProtection="1">
      <alignment wrapText="1"/>
      <protection hidden="1"/>
    </xf>
    <xf numFmtId="171" fontId="9" fillId="0" borderId="26" xfId="0" applyNumberFormat="1" applyFont="1" applyFill="1" applyBorder="1" applyAlignment="1" applyProtection="1">
      <alignment wrapText="1"/>
      <protection hidden="1"/>
    </xf>
    <xf numFmtId="168" fontId="9" fillId="0" borderId="23" xfId="0" applyNumberFormat="1" applyFont="1" applyFill="1" applyBorder="1" applyAlignment="1" applyProtection="1">
      <protection hidden="1"/>
    </xf>
    <xf numFmtId="168" fontId="9" fillId="0" borderId="24" xfId="0" applyNumberFormat="1" applyFont="1" applyFill="1" applyBorder="1" applyAlignment="1" applyProtection="1">
      <protection hidden="1"/>
    </xf>
    <xf numFmtId="166" fontId="9" fillId="0" borderId="20" xfId="0" applyNumberFormat="1" applyFont="1" applyFill="1" applyBorder="1" applyAlignment="1" applyProtection="1">
      <protection hidden="1"/>
    </xf>
    <xf numFmtId="171" fontId="9" fillId="0" borderId="19" xfId="0" applyNumberFormat="1" applyFont="1" applyFill="1" applyBorder="1" applyAlignment="1" applyProtection="1">
      <alignment vertical="center" wrapText="1"/>
      <protection hidden="1"/>
    </xf>
    <xf numFmtId="171" fontId="9" fillId="0" borderId="18" xfId="0" applyNumberFormat="1" applyFont="1" applyFill="1" applyBorder="1" applyAlignment="1" applyProtection="1">
      <alignment vertical="center" wrapText="1"/>
      <protection hidden="1"/>
    </xf>
    <xf numFmtId="0" fontId="5" fillId="0" borderId="16" xfId="0" applyNumberFormat="1" applyFont="1" applyFill="1" applyBorder="1" applyAlignment="1" applyProtection="1">
      <alignment horizontal="center"/>
      <protection hidden="1"/>
    </xf>
    <xf numFmtId="0" fontId="5" fillId="0" borderId="15" xfId="0" applyNumberFormat="1" applyFont="1" applyFill="1" applyBorder="1" applyAlignment="1" applyProtection="1">
      <alignment horizontal="center"/>
      <protection hidden="1"/>
    </xf>
    <xf numFmtId="0" fontId="5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Alignment="1" applyProtection="1">
      <alignment horizontal="center" vertical="center" wrapText="1"/>
      <protection hidden="1"/>
    </xf>
    <xf numFmtId="0" fontId="17" fillId="0" borderId="0" xfId="0" applyNumberFormat="1" applyFont="1" applyFill="1" applyAlignment="1" applyProtection="1">
      <alignment horizontal="left"/>
      <protection hidden="1"/>
    </xf>
    <xf numFmtId="0" fontId="15" fillId="0" borderId="6" xfId="0" applyNumberFormat="1" applyFont="1" applyFill="1" applyBorder="1" applyAlignment="1" applyProtection="1">
      <alignment horizontal="center" vertical="center"/>
      <protection hidden="1"/>
    </xf>
    <xf numFmtId="0" fontId="15" fillId="0" borderId="10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7"/>
  <sheetViews>
    <sheetView showGridLines="0" tabSelected="1" view="pageBreakPreview" zoomScaleSheetLayoutView="100" workbookViewId="0">
      <selection activeCell="G32" sqref="G32"/>
    </sheetView>
  </sheetViews>
  <sheetFormatPr defaultColWidth="9.140625" defaultRowHeight="12.75"/>
  <cols>
    <col min="1" max="1" width="1.42578125" customWidth="1"/>
    <col min="2" max="5" width="0.5703125" customWidth="1"/>
    <col min="6" max="6" width="38.140625" customWidth="1"/>
    <col min="7" max="7" width="24.140625" customWidth="1"/>
    <col min="8" max="9" width="0" hidden="1" customWidth="1"/>
    <col min="10" max="10" width="6.140625" customWidth="1"/>
    <col min="11" max="11" width="6.28515625" customWidth="1"/>
    <col min="12" max="12" width="7.140625" customWidth="1"/>
    <col min="13" max="14" width="0" hidden="1" customWidth="1"/>
    <col min="15" max="15" width="17" customWidth="1"/>
    <col min="16" max="16" width="18.140625" customWidth="1"/>
    <col min="17" max="17" width="0" hidden="1" customWidth="1"/>
    <col min="18" max="18" width="17.140625" customWidth="1"/>
    <col min="19" max="31" width="0" hidden="1" customWidth="1"/>
    <col min="32" max="32" width="18.7109375" customWidth="1"/>
    <col min="33" max="256" width="9.140625" customWidth="1"/>
  </cols>
  <sheetData>
    <row r="1" spans="1:46" s="79" customFormat="1" ht="15" customHeight="1">
      <c r="A1" s="76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7" t="s">
        <v>93</v>
      </c>
      <c r="O1" s="77"/>
      <c r="P1" s="112" t="s">
        <v>95</v>
      </c>
      <c r="Q1" s="112"/>
      <c r="R1" s="112"/>
      <c r="S1" s="2"/>
      <c r="T1" s="2"/>
      <c r="U1" s="2"/>
      <c r="V1" s="2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</row>
    <row r="2" spans="1:46" s="79" customFormat="1" ht="15.75" customHeight="1">
      <c r="A2" s="76"/>
      <c r="B2" s="4"/>
      <c r="C2" s="4"/>
      <c r="D2" s="4"/>
      <c r="E2" s="4"/>
      <c r="F2" s="4"/>
      <c r="G2" s="4"/>
      <c r="H2" s="4"/>
      <c r="I2" s="4" t="s">
        <v>92</v>
      </c>
      <c r="J2" s="4"/>
      <c r="K2" s="4"/>
      <c r="L2" s="4"/>
      <c r="M2" s="4"/>
      <c r="N2" s="4"/>
      <c r="O2" s="4"/>
      <c r="P2" s="81" t="s">
        <v>92</v>
      </c>
      <c r="Q2" s="81"/>
      <c r="R2" s="81"/>
      <c r="S2" s="2"/>
      <c r="T2" s="2"/>
      <c r="U2" s="2"/>
      <c r="V2" s="2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</row>
    <row r="3" spans="1:46" s="79" customFormat="1" ht="17.25" customHeight="1">
      <c r="A3" s="76"/>
      <c r="B3" s="4"/>
      <c r="C3" s="4"/>
      <c r="D3" s="4"/>
      <c r="E3" s="4"/>
      <c r="F3" s="4"/>
      <c r="G3" s="4"/>
      <c r="H3" s="4"/>
      <c r="I3" s="80"/>
      <c r="J3" s="80"/>
      <c r="K3" s="80"/>
      <c r="L3" s="80"/>
      <c r="M3" s="80"/>
      <c r="N3" s="4" t="s">
        <v>91</v>
      </c>
      <c r="O3" s="4"/>
      <c r="P3" s="81" t="s">
        <v>98</v>
      </c>
      <c r="Q3" s="81"/>
      <c r="R3" s="81"/>
      <c r="S3" s="2"/>
      <c r="T3" s="2"/>
      <c r="U3" s="2"/>
      <c r="V3" s="2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</row>
    <row r="4" spans="1:46" ht="1.5" hidden="1" customHeight="1">
      <c r="A4" s="1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66"/>
      <c r="S4" s="7"/>
      <c r="T4" s="7"/>
      <c r="U4" s="7"/>
      <c r="V4" s="7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09.6" hidden="1" customHeight="1">
      <c r="A5" s="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6"/>
      <c r="S5" s="7"/>
      <c r="T5" s="7"/>
      <c r="U5" s="7"/>
      <c r="V5" s="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2.75" customHeight="1">
      <c r="A6" s="1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66"/>
      <c r="S6" s="7"/>
      <c r="T6" s="7"/>
      <c r="U6" s="7"/>
      <c r="V6" s="7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33.75" customHeight="1">
      <c r="A7" s="12"/>
      <c r="B7" s="68"/>
      <c r="C7" s="68"/>
      <c r="D7" s="68"/>
      <c r="E7" s="111" t="s">
        <v>94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7"/>
      <c r="T7" s="7"/>
      <c r="U7" s="7"/>
      <c r="V7" s="7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6.5" customHeight="1">
      <c r="A8" s="12"/>
      <c r="B8" s="68"/>
      <c r="C8" s="68"/>
      <c r="D8" s="68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7"/>
      <c r="T8" s="7"/>
      <c r="U8" s="7"/>
      <c r="V8" s="7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70.5" customHeight="1">
      <c r="A9" s="12"/>
      <c r="B9" s="57"/>
      <c r="C9" s="57"/>
      <c r="D9" s="57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7"/>
      <c r="T9" s="7"/>
      <c r="U9" s="7"/>
      <c r="V9" s="7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4.25" customHeight="1">
      <c r="A10" s="12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66"/>
      <c r="Q10" s="67" t="s">
        <v>90</v>
      </c>
      <c r="R10" s="66"/>
      <c r="S10" s="7"/>
      <c r="T10" s="7"/>
      <c r="U10" s="7"/>
      <c r="V10" s="7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409.6" hidden="1" customHeight="1">
      <c r="A11" s="65"/>
      <c r="B11" s="64"/>
      <c r="C11" s="64"/>
      <c r="D11" s="63"/>
      <c r="E11" s="63"/>
      <c r="F11" s="63"/>
      <c r="G11" s="62"/>
      <c r="H11" s="62"/>
      <c r="I11" s="62"/>
      <c r="J11" s="62"/>
      <c r="K11" s="62"/>
      <c r="L11" s="62"/>
      <c r="M11" s="62"/>
      <c r="N11" s="110"/>
      <c r="O11" s="110"/>
      <c r="P11" s="110"/>
      <c r="Q11" s="110"/>
      <c r="R11" s="8" t="s">
        <v>1</v>
      </c>
      <c r="S11" s="61"/>
      <c r="T11" s="7"/>
      <c r="U11" s="7"/>
      <c r="V11" s="7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78.75" customHeight="1" thickBot="1">
      <c r="A12" s="60"/>
      <c r="B12" s="59"/>
      <c r="C12" s="113" t="s">
        <v>89</v>
      </c>
      <c r="D12" s="113"/>
      <c r="E12" s="113"/>
      <c r="F12" s="114"/>
      <c r="G12" s="69" t="s">
        <v>88</v>
      </c>
      <c r="H12" s="70"/>
      <c r="I12" s="70"/>
      <c r="J12" s="69" t="s">
        <v>87</v>
      </c>
      <c r="K12" s="69" t="s">
        <v>86</v>
      </c>
      <c r="L12" s="69" t="s">
        <v>85</v>
      </c>
      <c r="M12" s="71"/>
      <c r="N12" s="72"/>
      <c r="O12" s="73" t="s">
        <v>84</v>
      </c>
      <c r="P12" s="74" t="s">
        <v>96</v>
      </c>
      <c r="Q12" s="75"/>
      <c r="R12" s="73" t="s">
        <v>97</v>
      </c>
      <c r="S12" s="58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6" t="s">
        <v>1</v>
      </c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6" ht="117" customHeight="1">
      <c r="A13" s="34"/>
      <c r="B13" s="93" t="s">
        <v>82</v>
      </c>
      <c r="C13" s="93"/>
      <c r="D13" s="93"/>
      <c r="E13" s="93"/>
      <c r="F13" s="94"/>
      <c r="G13" s="44" t="s">
        <v>81</v>
      </c>
      <c r="H13" s="43"/>
      <c r="I13" s="42" t="s">
        <v>1</v>
      </c>
      <c r="J13" s="41" t="s">
        <v>1</v>
      </c>
      <c r="K13" s="41" t="s">
        <v>1</v>
      </c>
      <c r="L13" s="40" t="s">
        <v>1</v>
      </c>
      <c r="M13" s="90"/>
      <c r="N13" s="91"/>
      <c r="O13" s="39">
        <f>O14</f>
        <v>6703.2999999999993</v>
      </c>
      <c r="P13" s="39">
        <f t="shared" ref="P13:R13" si="0">P14</f>
        <v>5710.0999999999995</v>
      </c>
      <c r="Q13" s="39">
        <f t="shared" si="0"/>
        <v>0</v>
      </c>
      <c r="R13" s="39">
        <f t="shared" si="0"/>
        <v>6050.7000000000007</v>
      </c>
      <c r="S13" s="35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23" t="s">
        <v>1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33.75" customHeight="1">
      <c r="A14" s="34"/>
      <c r="B14" s="93" t="s">
        <v>80</v>
      </c>
      <c r="C14" s="93"/>
      <c r="D14" s="93"/>
      <c r="E14" s="93"/>
      <c r="F14" s="94"/>
      <c r="G14" s="44" t="s">
        <v>79</v>
      </c>
      <c r="H14" s="43"/>
      <c r="I14" s="42" t="s">
        <v>1</v>
      </c>
      <c r="J14" s="41" t="s">
        <v>1</v>
      </c>
      <c r="K14" s="41" t="s">
        <v>1</v>
      </c>
      <c r="L14" s="40" t="s">
        <v>1</v>
      </c>
      <c r="M14" s="90"/>
      <c r="N14" s="91"/>
      <c r="O14" s="39">
        <f>O15+O34+O37+O40+O43+O48+O53+O56+O62+O65</f>
        <v>6703.2999999999993</v>
      </c>
      <c r="P14" s="39">
        <f t="shared" ref="P14:R14" si="1">P15+P34+P37+P40+P43+P48+P53+P56+P62+P65</f>
        <v>5710.0999999999995</v>
      </c>
      <c r="Q14" s="39">
        <f t="shared" si="1"/>
        <v>0</v>
      </c>
      <c r="R14" s="39">
        <f t="shared" si="1"/>
        <v>6050.7000000000007</v>
      </c>
      <c r="S14" s="35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23" t="s">
        <v>1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19.25" customHeight="1">
      <c r="A15" s="34"/>
      <c r="B15" s="93" t="s">
        <v>78</v>
      </c>
      <c r="C15" s="93"/>
      <c r="D15" s="93"/>
      <c r="E15" s="93"/>
      <c r="F15" s="94"/>
      <c r="G15" s="44" t="s">
        <v>77</v>
      </c>
      <c r="H15" s="43"/>
      <c r="I15" s="42" t="s">
        <v>1</v>
      </c>
      <c r="J15" s="41" t="s">
        <v>1</v>
      </c>
      <c r="K15" s="41" t="s">
        <v>1</v>
      </c>
      <c r="L15" s="40" t="s">
        <v>1</v>
      </c>
      <c r="M15" s="90"/>
      <c r="N15" s="91"/>
      <c r="O15" s="39">
        <f>O16+O18+O21+O23+O26+O28+O30+O32</f>
        <v>2843</v>
      </c>
      <c r="P15" s="39">
        <f t="shared" ref="P15:R15" si="2">P16+P18+P21+P23+P26+P28+P30+P32</f>
        <v>2800.4</v>
      </c>
      <c r="Q15" s="39">
        <f t="shared" si="2"/>
        <v>0</v>
      </c>
      <c r="R15" s="39">
        <f t="shared" si="2"/>
        <v>2621.9</v>
      </c>
      <c r="S15" s="35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23" t="s">
        <v>1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50.25" customHeight="1">
      <c r="A16" s="34"/>
      <c r="B16" s="93" t="s">
        <v>76</v>
      </c>
      <c r="C16" s="93"/>
      <c r="D16" s="93"/>
      <c r="E16" s="93"/>
      <c r="F16" s="94"/>
      <c r="G16" s="44" t="s">
        <v>75</v>
      </c>
      <c r="H16" s="43"/>
      <c r="I16" s="42">
        <v>19</v>
      </c>
      <c r="J16" s="41" t="s">
        <v>1</v>
      </c>
      <c r="K16" s="41" t="s">
        <v>1</v>
      </c>
      <c r="L16" s="40" t="s">
        <v>1</v>
      </c>
      <c r="M16" s="90"/>
      <c r="N16" s="91"/>
      <c r="O16" s="39">
        <v>885.5</v>
      </c>
      <c r="P16" s="38">
        <v>885.5</v>
      </c>
      <c r="Q16" s="37"/>
      <c r="R16" s="36">
        <v>885.5</v>
      </c>
      <c r="S16" s="35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23" t="s">
        <v>1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50.25" customHeight="1">
      <c r="A17" s="34"/>
      <c r="B17" s="93" t="s">
        <v>13</v>
      </c>
      <c r="C17" s="93"/>
      <c r="D17" s="93"/>
      <c r="E17" s="93"/>
      <c r="F17" s="94"/>
      <c r="G17" s="44" t="s">
        <v>75</v>
      </c>
      <c r="H17" s="43"/>
      <c r="I17" s="42">
        <v>19</v>
      </c>
      <c r="J17" s="41">
        <v>1</v>
      </c>
      <c r="K17" s="41">
        <v>2</v>
      </c>
      <c r="L17" s="40" t="s">
        <v>12</v>
      </c>
      <c r="M17" s="90"/>
      <c r="N17" s="91"/>
      <c r="O17" s="39">
        <v>885.5</v>
      </c>
      <c r="P17" s="38">
        <v>885.5</v>
      </c>
      <c r="Q17" s="37"/>
      <c r="R17" s="36">
        <v>885.5</v>
      </c>
      <c r="S17" s="35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23" t="s">
        <v>1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9.5" customHeight="1">
      <c r="A18" s="34"/>
      <c r="B18" s="93" t="s">
        <v>74</v>
      </c>
      <c r="C18" s="93"/>
      <c r="D18" s="93"/>
      <c r="E18" s="93"/>
      <c r="F18" s="94"/>
      <c r="G18" s="44" t="s">
        <v>73</v>
      </c>
      <c r="H18" s="43"/>
      <c r="I18" s="42">
        <v>19</v>
      </c>
      <c r="J18" s="41" t="s">
        <v>1</v>
      </c>
      <c r="K18" s="41" t="s">
        <v>1</v>
      </c>
      <c r="L18" s="40" t="s">
        <v>1</v>
      </c>
      <c r="M18" s="90"/>
      <c r="N18" s="91"/>
      <c r="O18" s="39">
        <f>O19+O20</f>
        <v>794.8</v>
      </c>
      <c r="P18" s="39">
        <f t="shared" ref="P18:R18" si="3">P19+P20</f>
        <v>789.1</v>
      </c>
      <c r="Q18" s="39">
        <f t="shared" si="3"/>
        <v>0</v>
      </c>
      <c r="R18" s="39">
        <f t="shared" si="3"/>
        <v>620.70000000000005</v>
      </c>
      <c r="S18" s="35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23" t="s">
        <v>1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50.25" customHeight="1">
      <c r="A19" s="34"/>
      <c r="B19" s="93" t="s">
        <v>13</v>
      </c>
      <c r="C19" s="93"/>
      <c r="D19" s="93"/>
      <c r="E19" s="93"/>
      <c r="F19" s="94"/>
      <c r="G19" s="44" t="s">
        <v>73</v>
      </c>
      <c r="H19" s="43"/>
      <c r="I19" s="42">
        <v>19</v>
      </c>
      <c r="J19" s="41">
        <v>1</v>
      </c>
      <c r="K19" s="41">
        <v>4</v>
      </c>
      <c r="L19" s="40" t="s">
        <v>12</v>
      </c>
      <c r="M19" s="90"/>
      <c r="N19" s="91"/>
      <c r="O19" s="39">
        <v>472.2</v>
      </c>
      <c r="P19" s="38">
        <v>472.3</v>
      </c>
      <c r="Q19" s="37"/>
      <c r="R19" s="36">
        <v>472.3</v>
      </c>
      <c r="S19" s="35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23" t="s">
        <v>1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83.25" customHeight="1">
      <c r="A20" s="34"/>
      <c r="B20" s="93" t="s">
        <v>11</v>
      </c>
      <c r="C20" s="93"/>
      <c r="D20" s="93"/>
      <c r="E20" s="93"/>
      <c r="F20" s="94"/>
      <c r="G20" s="44" t="s">
        <v>73</v>
      </c>
      <c r="H20" s="43"/>
      <c r="I20" s="42">
        <v>19</v>
      </c>
      <c r="J20" s="41">
        <v>1</v>
      </c>
      <c r="K20" s="41">
        <v>4</v>
      </c>
      <c r="L20" s="40" t="s">
        <v>9</v>
      </c>
      <c r="M20" s="90"/>
      <c r="N20" s="91"/>
      <c r="O20" s="39">
        <v>322.60000000000002</v>
      </c>
      <c r="P20" s="38">
        <v>316.8</v>
      </c>
      <c r="Q20" s="37"/>
      <c r="R20" s="36">
        <v>148.4</v>
      </c>
      <c r="S20" s="35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23" t="s">
        <v>1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33.75" customHeight="1">
      <c r="A21" s="34"/>
      <c r="B21" s="93" t="s">
        <v>72</v>
      </c>
      <c r="C21" s="93"/>
      <c r="D21" s="93"/>
      <c r="E21" s="93"/>
      <c r="F21" s="94"/>
      <c r="G21" s="44" t="s">
        <v>71</v>
      </c>
      <c r="H21" s="43"/>
      <c r="I21" s="42">
        <v>19</v>
      </c>
      <c r="J21" s="41" t="s">
        <v>1</v>
      </c>
      <c r="K21" s="41" t="s">
        <v>1</v>
      </c>
      <c r="L21" s="40" t="s">
        <v>1</v>
      </c>
      <c r="M21" s="90"/>
      <c r="N21" s="91"/>
      <c r="O21" s="39">
        <v>677.3</v>
      </c>
      <c r="P21" s="38">
        <v>677.4</v>
      </c>
      <c r="Q21" s="37"/>
      <c r="R21" s="36">
        <v>677.4</v>
      </c>
      <c r="S21" s="35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23" t="s">
        <v>1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50.25" customHeight="1">
      <c r="A22" s="34"/>
      <c r="B22" s="93" t="s">
        <v>13</v>
      </c>
      <c r="C22" s="93"/>
      <c r="D22" s="93"/>
      <c r="E22" s="93"/>
      <c r="F22" s="94"/>
      <c r="G22" s="44" t="s">
        <v>71</v>
      </c>
      <c r="H22" s="43"/>
      <c r="I22" s="42">
        <v>19</v>
      </c>
      <c r="J22" s="41">
        <v>1</v>
      </c>
      <c r="K22" s="41">
        <v>4</v>
      </c>
      <c r="L22" s="40" t="s">
        <v>12</v>
      </c>
      <c r="M22" s="90"/>
      <c r="N22" s="91"/>
      <c r="O22" s="39">
        <v>677.3</v>
      </c>
      <c r="P22" s="38">
        <v>677.4</v>
      </c>
      <c r="Q22" s="37"/>
      <c r="R22" s="36">
        <v>677.4</v>
      </c>
      <c r="S22" s="35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23" t="s">
        <v>1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66.75" customHeight="1">
      <c r="A23" s="34"/>
      <c r="B23" s="93" t="s">
        <v>70</v>
      </c>
      <c r="C23" s="93"/>
      <c r="D23" s="93"/>
      <c r="E23" s="93"/>
      <c r="F23" s="94"/>
      <c r="G23" s="44" t="s">
        <v>68</v>
      </c>
      <c r="H23" s="43"/>
      <c r="I23" s="42">
        <v>19</v>
      </c>
      <c r="J23" s="41" t="s">
        <v>1</v>
      </c>
      <c r="K23" s="41" t="s">
        <v>1</v>
      </c>
      <c r="L23" s="40" t="s">
        <v>1</v>
      </c>
      <c r="M23" s="90"/>
      <c r="N23" s="91"/>
      <c r="O23" s="39">
        <v>23.6</v>
      </c>
      <c r="P23" s="38">
        <v>23.6</v>
      </c>
      <c r="Q23" s="37"/>
      <c r="R23" s="36">
        <v>23.6</v>
      </c>
      <c r="S23" s="35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23" t="s">
        <v>1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83.25" customHeight="1">
      <c r="A24" s="34"/>
      <c r="B24" s="93" t="s">
        <v>11</v>
      </c>
      <c r="C24" s="93"/>
      <c r="D24" s="93"/>
      <c r="E24" s="93"/>
      <c r="F24" s="94"/>
      <c r="G24" s="44" t="s">
        <v>68</v>
      </c>
      <c r="H24" s="43"/>
      <c r="I24" s="42">
        <v>19</v>
      </c>
      <c r="J24" s="41">
        <v>10</v>
      </c>
      <c r="K24" s="41">
        <v>1</v>
      </c>
      <c r="L24" s="40" t="s">
        <v>9</v>
      </c>
      <c r="M24" s="90"/>
      <c r="N24" s="91"/>
      <c r="O24" s="39">
        <v>0.5</v>
      </c>
      <c r="P24" s="38">
        <v>0.5</v>
      </c>
      <c r="Q24" s="37"/>
      <c r="R24" s="36">
        <v>0.5</v>
      </c>
      <c r="S24" s="35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23" t="s">
        <v>1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50.25" customHeight="1">
      <c r="A25" s="34"/>
      <c r="B25" s="93" t="s">
        <v>69</v>
      </c>
      <c r="C25" s="93"/>
      <c r="D25" s="93"/>
      <c r="E25" s="93"/>
      <c r="F25" s="94"/>
      <c r="G25" s="44" t="s">
        <v>68</v>
      </c>
      <c r="H25" s="43"/>
      <c r="I25" s="42">
        <v>19</v>
      </c>
      <c r="J25" s="41">
        <v>10</v>
      </c>
      <c r="K25" s="41">
        <v>1</v>
      </c>
      <c r="L25" s="40" t="s">
        <v>67</v>
      </c>
      <c r="M25" s="90"/>
      <c r="N25" s="91"/>
      <c r="O25" s="39">
        <v>23.1</v>
      </c>
      <c r="P25" s="38">
        <v>23.1</v>
      </c>
      <c r="Q25" s="37"/>
      <c r="R25" s="36">
        <v>23.1</v>
      </c>
      <c r="S25" s="35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23" t="s">
        <v>1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83.25" customHeight="1">
      <c r="A26" s="34"/>
      <c r="B26" s="93" t="s">
        <v>66</v>
      </c>
      <c r="C26" s="93"/>
      <c r="D26" s="93"/>
      <c r="E26" s="93"/>
      <c r="F26" s="94"/>
      <c r="G26" s="44" t="s">
        <v>65</v>
      </c>
      <c r="H26" s="43"/>
      <c r="I26" s="42">
        <v>19</v>
      </c>
      <c r="J26" s="41" t="s">
        <v>1</v>
      </c>
      <c r="K26" s="41" t="s">
        <v>1</v>
      </c>
      <c r="L26" s="40" t="s">
        <v>1</v>
      </c>
      <c r="M26" s="90"/>
      <c r="N26" s="91"/>
      <c r="O26" s="39">
        <v>8.3000000000000007</v>
      </c>
      <c r="P26" s="38">
        <v>8.3000000000000007</v>
      </c>
      <c r="Q26" s="37"/>
      <c r="R26" s="36">
        <v>8.3000000000000007</v>
      </c>
      <c r="S26" s="35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23" t="s">
        <v>1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33.75" customHeight="1">
      <c r="A27" s="34"/>
      <c r="B27" s="93" t="s">
        <v>21</v>
      </c>
      <c r="C27" s="93"/>
      <c r="D27" s="93"/>
      <c r="E27" s="93"/>
      <c r="F27" s="94"/>
      <c r="G27" s="44" t="s">
        <v>65</v>
      </c>
      <c r="H27" s="43"/>
      <c r="I27" s="42">
        <v>19</v>
      </c>
      <c r="J27" s="41">
        <v>1</v>
      </c>
      <c r="K27" s="41">
        <v>6</v>
      </c>
      <c r="L27" s="40" t="s">
        <v>19</v>
      </c>
      <c r="M27" s="90"/>
      <c r="N27" s="91"/>
      <c r="O27" s="39">
        <v>8.3000000000000007</v>
      </c>
      <c r="P27" s="38">
        <v>8.3000000000000007</v>
      </c>
      <c r="Q27" s="37"/>
      <c r="R27" s="36">
        <v>8.3000000000000007</v>
      </c>
      <c r="S27" s="35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23" t="s">
        <v>1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66.75" customHeight="1">
      <c r="A28" s="34"/>
      <c r="B28" s="93" t="s">
        <v>64</v>
      </c>
      <c r="C28" s="93"/>
      <c r="D28" s="93"/>
      <c r="E28" s="93"/>
      <c r="F28" s="94"/>
      <c r="G28" s="44" t="s">
        <v>63</v>
      </c>
      <c r="H28" s="43"/>
      <c r="I28" s="42">
        <v>19</v>
      </c>
      <c r="J28" s="41" t="s">
        <v>1</v>
      </c>
      <c r="K28" s="41" t="s">
        <v>1</v>
      </c>
      <c r="L28" s="40" t="s">
        <v>1</v>
      </c>
      <c r="M28" s="90"/>
      <c r="N28" s="91"/>
      <c r="O28" s="39">
        <v>32.299999999999997</v>
      </c>
      <c r="P28" s="38">
        <v>32.299999999999997</v>
      </c>
      <c r="Q28" s="37"/>
      <c r="R28" s="36">
        <v>32.299999999999997</v>
      </c>
      <c r="S28" s="35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23" t="s">
        <v>1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33.75" customHeight="1">
      <c r="A29" s="34"/>
      <c r="B29" s="93" t="s">
        <v>21</v>
      </c>
      <c r="C29" s="93"/>
      <c r="D29" s="93"/>
      <c r="E29" s="93"/>
      <c r="F29" s="94"/>
      <c r="G29" s="44" t="s">
        <v>63</v>
      </c>
      <c r="H29" s="43"/>
      <c r="I29" s="42">
        <v>19</v>
      </c>
      <c r="J29" s="41">
        <v>1</v>
      </c>
      <c r="K29" s="41">
        <v>6</v>
      </c>
      <c r="L29" s="40" t="s">
        <v>19</v>
      </c>
      <c r="M29" s="90"/>
      <c r="N29" s="91"/>
      <c r="O29" s="39">
        <v>32.299999999999997</v>
      </c>
      <c r="P29" s="38">
        <v>32.299999999999997</v>
      </c>
      <c r="Q29" s="37"/>
      <c r="R29" s="36">
        <v>32.299999999999997</v>
      </c>
      <c r="S29" s="35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23" t="s">
        <v>1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52.25" customHeight="1">
      <c r="A30" s="34"/>
      <c r="B30" s="93" t="s">
        <v>62</v>
      </c>
      <c r="C30" s="93"/>
      <c r="D30" s="93"/>
      <c r="E30" s="93"/>
      <c r="F30" s="94"/>
      <c r="G30" s="44" t="s">
        <v>61</v>
      </c>
      <c r="H30" s="43"/>
      <c r="I30" s="42">
        <v>19</v>
      </c>
      <c r="J30" s="41" t="s">
        <v>1</v>
      </c>
      <c r="K30" s="41" t="s">
        <v>1</v>
      </c>
      <c r="L30" s="40" t="s">
        <v>1</v>
      </c>
      <c r="M30" s="90"/>
      <c r="N30" s="91"/>
      <c r="O30" s="39">
        <v>420.7</v>
      </c>
      <c r="P30" s="38">
        <v>383.7</v>
      </c>
      <c r="Q30" s="37"/>
      <c r="R30" s="36">
        <v>373.6</v>
      </c>
      <c r="S30" s="35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23" t="s">
        <v>1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33.75" customHeight="1">
      <c r="A31" s="34"/>
      <c r="B31" s="93" t="s">
        <v>21</v>
      </c>
      <c r="C31" s="93"/>
      <c r="D31" s="93"/>
      <c r="E31" s="93"/>
      <c r="F31" s="94"/>
      <c r="G31" s="44" t="s">
        <v>61</v>
      </c>
      <c r="H31" s="43"/>
      <c r="I31" s="42">
        <v>19</v>
      </c>
      <c r="J31" s="41">
        <v>1</v>
      </c>
      <c r="K31" s="41">
        <v>13</v>
      </c>
      <c r="L31" s="40" t="s">
        <v>19</v>
      </c>
      <c r="M31" s="90"/>
      <c r="N31" s="91"/>
      <c r="O31" s="39">
        <v>420.7</v>
      </c>
      <c r="P31" s="38">
        <v>383.7</v>
      </c>
      <c r="Q31" s="37"/>
      <c r="R31" s="36">
        <v>373.6</v>
      </c>
      <c r="S31" s="35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23" t="s">
        <v>1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89" customFormat="1" ht="328.5" customHeight="1">
      <c r="A32" s="83"/>
      <c r="B32" s="105" t="s">
        <v>102</v>
      </c>
      <c r="C32" s="105"/>
      <c r="D32" s="105"/>
      <c r="E32" s="105"/>
      <c r="F32" s="106"/>
      <c r="G32" s="44">
        <v>2040199990</v>
      </c>
      <c r="H32" s="84"/>
      <c r="I32" s="85">
        <v>119</v>
      </c>
      <c r="J32" s="41" t="s">
        <v>1</v>
      </c>
      <c r="K32" s="41" t="s">
        <v>1</v>
      </c>
      <c r="L32" s="40" t="s">
        <v>1</v>
      </c>
      <c r="M32" s="90"/>
      <c r="N32" s="91"/>
      <c r="O32" s="39">
        <f>O33</f>
        <v>0.5</v>
      </c>
      <c r="P32" s="39">
        <f t="shared" ref="P32:R32" si="4">P33</f>
        <v>0.5</v>
      </c>
      <c r="Q32" s="39">
        <f t="shared" si="4"/>
        <v>0</v>
      </c>
      <c r="R32" s="39">
        <f t="shared" si="4"/>
        <v>0.5</v>
      </c>
      <c r="S32" s="86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87" t="s">
        <v>1</v>
      </c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</row>
    <row r="33" spans="1:46" s="89" customFormat="1" ht="39" customHeight="1">
      <c r="A33" s="83"/>
      <c r="B33" s="105" t="s">
        <v>21</v>
      </c>
      <c r="C33" s="105"/>
      <c r="D33" s="105"/>
      <c r="E33" s="105"/>
      <c r="F33" s="106"/>
      <c r="G33" s="44">
        <v>2040199990</v>
      </c>
      <c r="H33" s="84"/>
      <c r="I33" s="85">
        <v>119</v>
      </c>
      <c r="J33" s="41">
        <v>1</v>
      </c>
      <c r="K33" s="41">
        <v>13</v>
      </c>
      <c r="L33" s="40" t="s">
        <v>19</v>
      </c>
      <c r="M33" s="90"/>
      <c r="N33" s="91"/>
      <c r="O33" s="39">
        <v>0.5</v>
      </c>
      <c r="P33" s="38">
        <v>0.5</v>
      </c>
      <c r="Q33" s="37"/>
      <c r="R33" s="36">
        <v>0.5</v>
      </c>
      <c r="S33" s="86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87" t="s">
        <v>1</v>
      </c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</row>
    <row r="34" spans="1:46" ht="132.75" customHeight="1">
      <c r="A34" s="34"/>
      <c r="B34" s="93" t="s">
        <v>60</v>
      </c>
      <c r="C34" s="93"/>
      <c r="D34" s="93"/>
      <c r="E34" s="93"/>
      <c r="F34" s="94"/>
      <c r="G34" s="44" t="s">
        <v>59</v>
      </c>
      <c r="H34" s="43"/>
      <c r="I34" s="42" t="s">
        <v>1</v>
      </c>
      <c r="J34" s="41" t="s">
        <v>1</v>
      </c>
      <c r="K34" s="41" t="s">
        <v>1</v>
      </c>
      <c r="L34" s="40" t="s">
        <v>1</v>
      </c>
      <c r="M34" s="90"/>
      <c r="N34" s="91"/>
      <c r="O34" s="39">
        <v>5.6</v>
      </c>
      <c r="P34" s="38">
        <v>5.6</v>
      </c>
      <c r="Q34" s="37"/>
      <c r="R34" s="36">
        <v>5.6</v>
      </c>
      <c r="S34" s="35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23" t="s">
        <v>1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50.25" customHeight="1">
      <c r="A35" s="34"/>
      <c r="B35" s="93" t="s">
        <v>58</v>
      </c>
      <c r="C35" s="93"/>
      <c r="D35" s="93"/>
      <c r="E35" s="93"/>
      <c r="F35" s="94"/>
      <c r="G35" s="44" t="s">
        <v>57</v>
      </c>
      <c r="H35" s="43"/>
      <c r="I35" s="42">
        <v>19</v>
      </c>
      <c r="J35" s="41" t="s">
        <v>1</v>
      </c>
      <c r="K35" s="41" t="s">
        <v>1</v>
      </c>
      <c r="L35" s="40" t="s">
        <v>1</v>
      </c>
      <c r="M35" s="90"/>
      <c r="N35" s="91"/>
      <c r="O35" s="39">
        <v>5.6</v>
      </c>
      <c r="P35" s="38">
        <v>5.6</v>
      </c>
      <c r="Q35" s="37"/>
      <c r="R35" s="36">
        <v>5.6</v>
      </c>
      <c r="S35" s="35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23" t="s">
        <v>1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33.75" customHeight="1">
      <c r="A36" s="34"/>
      <c r="B36" s="93" t="s">
        <v>5</v>
      </c>
      <c r="C36" s="93"/>
      <c r="D36" s="93"/>
      <c r="E36" s="93"/>
      <c r="F36" s="94"/>
      <c r="G36" s="44" t="s">
        <v>57</v>
      </c>
      <c r="H36" s="43"/>
      <c r="I36" s="42">
        <v>19</v>
      </c>
      <c r="J36" s="41">
        <v>1</v>
      </c>
      <c r="K36" s="41">
        <v>13</v>
      </c>
      <c r="L36" s="40" t="s">
        <v>2</v>
      </c>
      <c r="M36" s="90"/>
      <c r="N36" s="91"/>
      <c r="O36" s="39">
        <v>5.6</v>
      </c>
      <c r="P36" s="38">
        <v>5.6</v>
      </c>
      <c r="Q36" s="37"/>
      <c r="R36" s="36">
        <v>5.6</v>
      </c>
      <c r="S36" s="35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23" t="s">
        <v>1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16.25" customHeight="1">
      <c r="A37" s="34"/>
      <c r="B37" s="93" t="s">
        <v>56</v>
      </c>
      <c r="C37" s="93"/>
      <c r="D37" s="93"/>
      <c r="E37" s="93"/>
      <c r="F37" s="94"/>
      <c r="G37" s="44" t="s">
        <v>55</v>
      </c>
      <c r="H37" s="43"/>
      <c r="I37" s="42" t="s">
        <v>1</v>
      </c>
      <c r="J37" s="41" t="s">
        <v>1</v>
      </c>
      <c r="K37" s="41" t="s">
        <v>1</v>
      </c>
      <c r="L37" s="40" t="s">
        <v>1</v>
      </c>
      <c r="M37" s="90"/>
      <c r="N37" s="91"/>
      <c r="O37" s="39">
        <v>295.3</v>
      </c>
      <c r="P37" s="38">
        <v>193.4</v>
      </c>
      <c r="Q37" s="37"/>
      <c r="R37" s="36">
        <v>267.39999999999998</v>
      </c>
      <c r="S37" s="35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23" t="s">
        <v>1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83.25" customHeight="1">
      <c r="A38" s="34"/>
      <c r="B38" s="93" t="s">
        <v>54</v>
      </c>
      <c r="C38" s="93"/>
      <c r="D38" s="93"/>
      <c r="E38" s="93"/>
      <c r="F38" s="94"/>
      <c r="G38" s="44" t="s">
        <v>53</v>
      </c>
      <c r="H38" s="43"/>
      <c r="I38" s="42">
        <v>19</v>
      </c>
      <c r="J38" s="41" t="s">
        <v>1</v>
      </c>
      <c r="K38" s="41" t="s">
        <v>1</v>
      </c>
      <c r="L38" s="40" t="s">
        <v>1</v>
      </c>
      <c r="M38" s="90"/>
      <c r="N38" s="91"/>
      <c r="O38" s="39">
        <v>295.3</v>
      </c>
      <c r="P38" s="38">
        <v>193.4</v>
      </c>
      <c r="Q38" s="37"/>
      <c r="R38" s="36">
        <v>267.39999999999998</v>
      </c>
      <c r="S38" s="35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23" t="s">
        <v>1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83.25" customHeight="1">
      <c r="A39" s="34"/>
      <c r="B39" s="93" t="s">
        <v>11</v>
      </c>
      <c r="C39" s="93"/>
      <c r="D39" s="93"/>
      <c r="E39" s="93"/>
      <c r="F39" s="94"/>
      <c r="G39" s="44" t="s">
        <v>53</v>
      </c>
      <c r="H39" s="43"/>
      <c r="I39" s="42">
        <v>19</v>
      </c>
      <c r="J39" s="41">
        <v>3</v>
      </c>
      <c r="K39" s="41">
        <v>10</v>
      </c>
      <c r="L39" s="40" t="s">
        <v>9</v>
      </c>
      <c r="M39" s="90"/>
      <c r="N39" s="91"/>
      <c r="O39" s="39">
        <v>295.3</v>
      </c>
      <c r="P39" s="38">
        <v>193.4</v>
      </c>
      <c r="Q39" s="37"/>
      <c r="R39" s="36">
        <v>267.39999999999998</v>
      </c>
      <c r="S39" s="35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23" t="s">
        <v>1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66.75" customHeight="1">
      <c r="A40" s="34"/>
      <c r="B40" s="93" t="s">
        <v>52</v>
      </c>
      <c r="C40" s="93"/>
      <c r="D40" s="93"/>
      <c r="E40" s="93"/>
      <c r="F40" s="94"/>
      <c r="G40" s="44" t="s">
        <v>51</v>
      </c>
      <c r="H40" s="43"/>
      <c r="I40" s="42" t="s">
        <v>1</v>
      </c>
      <c r="J40" s="41" t="s">
        <v>1</v>
      </c>
      <c r="K40" s="41" t="s">
        <v>1</v>
      </c>
      <c r="L40" s="40" t="s">
        <v>1</v>
      </c>
      <c r="M40" s="90"/>
      <c r="N40" s="91"/>
      <c r="O40" s="39">
        <v>3</v>
      </c>
      <c r="P40" s="38">
        <v>3</v>
      </c>
      <c r="Q40" s="37"/>
      <c r="R40" s="36">
        <v>3</v>
      </c>
      <c r="S40" s="35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23" t="s">
        <v>1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50.25" customHeight="1">
      <c r="A41" s="34"/>
      <c r="B41" s="93" t="s">
        <v>50</v>
      </c>
      <c r="C41" s="93"/>
      <c r="D41" s="93"/>
      <c r="E41" s="93"/>
      <c r="F41" s="94"/>
      <c r="G41" s="44" t="s">
        <v>49</v>
      </c>
      <c r="H41" s="43"/>
      <c r="I41" s="42">
        <v>19</v>
      </c>
      <c r="J41" s="41" t="s">
        <v>1</v>
      </c>
      <c r="K41" s="41" t="s">
        <v>1</v>
      </c>
      <c r="L41" s="40" t="s">
        <v>1</v>
      </c>
      <c r="M41" s="90"/>
      <c r="N41" s="91"/>
      <c r="O41" s="39">
        <v>3</v>
      </c>
      <c r="P41" s="38">
        <v>3</v>
      </c>
      <c r="Q41" s="37"/>
      <c r="R41" s="36">
        <v>3</v>
      </c>
      <c r="S41" s="35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23" t="s">
        <v>1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83.25" customHeight="1">
      <c r="A42" s="34"/>
      <c r="B42" s="93" t="s">
        <v>11</v>
      </c>
      <c r="C42" s="93"/>
      <c r="D42" s="93"/>
      <c r="E42" s="93"/>
      <c r="F42" s="94"/>
      <c r="G42" s="44" t="s">
        <v>49</v>
      </c>
      <c r="H42" s="43"/>
      <c r="I42" s="42">
        <v>19</v>
      </c>
      <c r="J42" s="41">
        <v>3</v>
      </c>
      <c r="K42" s="41">
        <v>14</v>
      </c>
      <c r="L42" s="40" t="s">
        <v>9</v>
      </c>
      <c r="M42" s="90"/>
      <c r="N42" s="91"/>
      <c r="O42" s="39">
        <v>3</v>
      </c>
      <c r="P42" s="38">
        <v>3</v>
      </c>
      <c r="Q42" s="37"/>
      <c r="R42" s="36">
        <v>3</v>
      </c>
      <c r="S42" s="35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23" t="s">
        <v>1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99.75" customHeight="1">
      <c r="A43" s="34"/>
      <c r="B43" s="93" t="s">
        <v>48</v>
      </c>
      <c r="C43" s="93"/>
      <c r="D43" s="93"/>
      <c r="E43" s="93"/>
      <c r="F43" s="94"/>
      <c r="G43" s="44" t="s">
        <v>47</v>
      </c>
      <c r="H43" s="43"/>
      <c r="I43" s="42" t="s">
        <v>1</v>
      </c>
      <c r="J43" s="41" t="s">
        <v>1</v>
      </c>
      <c r="K43" s="41" t="s">
        <v>1</v>
      </c>
      <c r="L43" s="40" t="s">
        <v>1</v>
      </c>
      <c r="M43" s="90"/>
      <c r="N43" s="91"/>
      <c r="O43" s="39">
        <f>O44</f>
        <v>969.5</v>
      </c>
      <c r="P43" s="38">
        <f>P44</f>
        <v>983.3</v>
      </c>
      <c r="Q43" s="37"/>
      <c r="R43" s="36">
        <f>R44+R46</f>
        <v>1440.4</v>
      </c>
      <c r="S43" s="35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23" t="s">
        <v>1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50.25" customHeight="1">
      <c r="A44" s="34"/>
      <c r="B44" s="93" t="s">
        <v>46</v>
      </c>
      <c r="C44" s="93"/>
      <c r="D44" s="93"/>
      <c r="E44" s="93"/>
      <c r="F44" s="94"/>
      <c r="G44" s="44" t="s">
        <v>45</v>
      </c>
      <c r="H44" s="43"/>
      <c r="I44" s="42">
        <v>19</v>
      </c>
      <c r="J44" s="41" t="s">
        <v>1</v>
      </c>
      <c r="K44" s="41" t="s">
        <v>1</v>
      </c>
      <c r="L44" s="40" t="s">
        <v>1</v>
      </c>
      <c r="M44" s="90"/>
      <c r="N44" s="91"/>
      <c r="O44" s="39">
        <f>O45</f>
        <v>969.5</v>
      </c>
      <c r="P44" s="39">
        <f t="shared" ref="P44:R44" si="5">P45</f>
        <v>983.3</v>
      </c>
      <c r="Q44" s="39">
        <f t="shared" si="5"/>
        <v>0</v>
      </c>
      <c r="R44" s="39">
        <f t="shared" si="5"/>
        <v>1036.4000000000001</v>
      </c>
      <c r="S44" s="35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23" t="s">
        <v>1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83.25" customHeight="1">
      <c r="A45" s="34"/>
      <c r="B45" s="93" t="s">
        <v>11</v>
      </c>
      <c r="C45" s="93"/>
      <c r="D45" s="93"/>
      <c r="E45" s="93"/>
      <c r="F45" s="94"/>
      <c r="G45" s="44" t="s">
        <v>45</v>
      </c>
      <c r="H45" s="43"/>
      <c r="I45" s="42">
        <v>19</v>
      </c>
      <c r="J45" s="41">
        <v>4</v>
      </c>
      <c r="K45" s="41">
        <v>9</v>
      </c>
      <c r="L45" s="40" t="s">
        <v>9</v>
      </c>
      <c r="M45" s="90"/>
      <c r="N45" s="91"/>
      <c r="O45" s="39">
        <v>969.5</v>
      </c>
      <c r="P45" s="38">
        <v>983.3</v>
      </c>
      <c r="Q45" s="37"/>
      <c r="R45" s="36">
        <v>1036.4000000000001</v>
      </c>
      <c r="S45" s="35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23" t="s">
        <v>1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99.75" customHeight="1">
      <c r="A46" s="34"/>
      <c r="B46" s="93" t="s">
        <v>99</v>
      </c>
      <c r="C46" s="93"/>
      <c r="D46" s="93"/>
      <c r="E46" s="93"/>
      <c r="F46" s="94"/>
      <c r="G46" s="44" t="s">
        <v>100</v>
      </c>
      <c r="H46" s="43"/>
      <c r="I46" s="42">
        <v>119</v>
      </c>
      <c r="J46" s="41" t="s">
        <v>1</v>
      </c>
      <c r="K46" s="41" t="s">
        <v>1</v>
      </c>
      <c r="L46" s="40" t="s">
        <v>1</v>
      </c>
      <c r="M46" s="90"/>
      <c r="N46" s="91"/>
      <c r="O46" s="39">
        <f>O47</f>
        <v>0</v>
      </c>
      <c r="P46" s="38">
        <v>0</v>
      </c>
      <c r="Q46" s="37"/>
      <c r="R46" s="36">
        <f>R47</f>
        <v>404</v>
      </c>
      <c r="S46" s="35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23" t="s">
        <v>1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83.25" customHeight="1">
      <c r="A47" s="34"/>
      <c r="B47" s="93" t="s">
        <v>11</v>
      </c>
      <c r="C47" s="93"/>
      <c r="D47" s="93"/>
      <c r="E47" s="93"/>
      <c r="F47" s="94"/>
      <c r="G47" s="44" t="s">
        <v>100</v>
      </c>
      <c r="H47" s="43"/>
      <c r="I47" s="42">
        <v>119</v>
      </c>
      <c r="J47" s="41">
        <v>4</v>
      </c>
      <c r="K47" s="41">
        <v>9</v>
      </c>
      <c r="L47" s="40" t="s">
        <v>9</v>
      </c>
      <c r="M47" s="90"/>
      <c r="N47" s="91"/>
      <c r="O47" s="39">
        <v>0</v>
      </c>
      <c r="P47" s="38">
        <v>0</v>
      </c>
      <c r="Q47" s="37"/>
      <c r="R47" s="36">
        <v>404</v>
      </c>
      <c r="S47" s="35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23" t="s">
        <v>1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66.75" customHeight="1">
      <c r="A48" s="34"/>
      <c r="B48" s="93" t="s">
        <v>44</v>
      </c>
      <c r="C48" s="93"/>
      <c r="D48" s="93"/>
      <c r="E48" s="93"/>
      <c r="F48" s="94"/>
      <c r="G48" s="44" t="s">
        <v>43</v>
      </c>
      <c r="H48" s="43"/>
      <c r="I48" s="42" t="s">
        <v>1</v>
      </c>
      <c r="J48" s="41" t="s">
        <v>1</v>
      </c>
      <c r="K48" s="41" t="s">
        <v>1</v>
      </c>
      <c r="L48" s="40" t="s">
        <v>1</v>
      </c>
      <c r="M48" s="90"/>
      <c r="N48" s="91"/>
      <c r="O48" s="39">
        <v>67.599999999999994</v>
      </c>
      <c r="P48" s="38">
        <v>7.6</v>
      </c>
      <c r="Q48" s="37"/>
      <c r="R48" s="36">
        <v>7.6</v>
      </c>
      <c r="S48" s="35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23" t="s">
        <v>1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66.75" customHeight="1">
      <c r="A49" s="34"/>
      <c r="B49" s="93" t="s">
        <v>42</v>
      </c>
      <c r="C49" s="93"/>
      <c r="D49" s="93"/>
      <c r="E49" s="93"/>
      <c r="F49" s="94"/>
      <c r="G49" s="44" t="s">
        <v>41</v>
      </c>
      <c r="H49" s="43"/>
      <c r="I49" s="42">
        <v>19</v>
      </c>
      <c r="J49" s="41" t="s">
        <v>1</v>
      </c>
      <c r="K49" s="41" t="s">
        <v>1</v>
      </c>
      <c r="L49" s="40" t="s">
        <v>1</v>
      </c>
      <c r="M49" s="90"/>
      <c r="N49" s="91"/>
      <c r="O49" s="39">
        <v>60</v>
      </c>
      <c r="P49" s="38">
        <v>0</v>
      </c>
      <c r="Q49" s="37"/>
      <c r="R49" s="36">
        <v>0</v>
      </c>
      <c r="S49" s="35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23" t="s">
        <v>1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83.25" customHeight="1">
      <c r="A50" s="34"/>
      <c r="B50" s="93" t="s">
        <v>11</v>
      </c>
      <c r="C50" s="93"/>
      <c r="D50" s="93"/>
      <c r="E50" s="93"/>
      <c r="F50" s="94"/>
      <c r="G50" s="44" t="s">
        <v>41</v>
      </c>
      <c r="H50" s="43"/>
      <c r="I50" s="42">
        <v>19</v>
      </c>
      <c r="J50" s="41">
        <v>4</v>
      </c>
      <c r="K50" s="41">
        <v>12</v>
      </c>
      <c r="L50" s="40" t="s">
        <v>9</v>
      </c>
      <c r="M50" s="90"/>
      <c r="N50" s="91"/>
      <c r="O50" s="39">
        <v>60</v>
      </c>
      <c r="P50" s="38">
        <v>0</v>
      </c>
      <c r="Q50" s="37"/>
      <c r="R50" s="36">
        <v>0</v>
      </c>
      <c r="S50" s="35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23" t="s">
        <v>1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231.75" customHeight="1">
      <c r="A51" s="34"/>
      <c r="B51" s="93" t="s">
        <v>40</v>
      </c>
      <c r="C51" s="93"/>
      <c r="D51" s="93"/>
      <c r="E51" s="93"/>
      <c r="F51" s="94"/>
      <c r="G51" s="44" t="s">
        <v>39</v>
      </c>
      <c r="H51" s="43"/>
      <c r="I51" s="42">
        <v>19</v>
      </c>
      <c r="J51" s="41" t="s">
        <v>1</v>
      </c>
      <c r="K51" s="41" t="s">
        <v>1</v>
      </c>
      <c r="L51" s="40" t="s">
        <v>1</v>
      </c>
      <c r="M51" s="90"/>
      <c r="N51" s="91"/>
      <c r="O51" s="39">
        <v>7.6</v>
      </c>
      <c r="P51" s="38">
        <v>7.6</v>
      </c>
      <c r="Q51" s="37"/>
      <c r="R51" s="36">
        <v>7.6</v>
      </c>
      <c r="S51" s="35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23" t="s">
        <v>1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33.75" customHeight="1">
      <c r="A52" s="34"/>
      <c r="B52" s="93" t="s">
        <v>21</v>
      </c>
      <c r="C52" s="93"/>
      <c r="D52" s="93"/>
      <c r="E52" s="93"/>
      <c r="F52" s="94"/>
      <c r="G52" s="44" t="s">
        <v>39</v>
      </c>
      <c r="H52" s="43"/>
      <c r="I52" s="42">
        <v>19</v>
      </c>
      <c r="J52" s="41">
        <v>4</v>
      </c>
      <c r="K52" s="41">
        <v>12</v>
      </c>
      <c r="L52" s="40" t="s">
        <v>19</v>
      </c>
      <c r="M52" s="90"/>
      <c r="N52" s="91"/>
      <c r="O52" s="39">
        <v>7.6</v>
      </c>
      <c r="P52" s="38">
        <v>7.6</v>
      </c>
      <c r="Q52" s="37"/>
      <c r="R52" s="36">
        <v>7.6</v>
      </c>
      <c r="S52" s="35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23" t="s">
        <v>1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66.75" customHeight="1">
      <c r="A53" s="34"/>
      <c r="B53" s="93" t="s">
        <v>38</v>
      </c>
      <c r="C53" s="93"/>
      <c r="D53" s="93"/>
      <c r="E53" s="93"/>
      <c r="F53" s="94"/>
      <c r="G53" s="44" t="s">
        <v>37</v>
      </c>
      <c r="H53" s="43"/>
      <c r="I53" s="42" t="s">
        <v>1</v>
      </c>
      <c r="J53" s="41" t="s">
        <v>1</v>
      </c>
      <c r="K53" s="41" t="s">
        <v>1</v>
      </c>
      <c r="L53" s="40" t="s">
        <v>1</v>
      </c>
      <c r="M53" s="90"/>
      <c r="N53" s="91"/>
      <c r="O53" s="39">
        <v>590</v>
      </c>
      <c r="P53" s="38">
        <v>0</v>
      </c>
      <c r="Q53" s="37"/>
      <c r="R53" s="36">
        <v>0</v>
      </c>
      <c r="S53" s="35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23" t="s">
        <v>1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50.25" customHeight="1">
      <c r="A54" s="34"/>
      <c r="B54" s="93" t="s">
        <v>36</v>
      </c>
      <c r="C54" s="93"/>
      <c r="D54" s="93"/>
      <c r="E54" s="93"/>
      <c r="F54" s="94"/>
      <c r="G54" s="44" t="s">
        <v>35</v>
      </c>
      <c r="H54" s="43"/>
      <c r="I54" s="42">
        <v>19</v>
      </c>
      <c r="J54" s="41" t="s">
        <v>1</v>
      </c>
      <c r="K54" s="41" t="s">
        <v>1</v>
      </c>
      <c r="L54" s="40" t="s">
        <v>1</v>
      </c>
      <c r="M54" s="90"/>
      <c r="N54" s="91"/>
      <c r="O54" s="39">
        <v>590</v>
      </c>
      <c r="P54" s="38">
        <v>0</v>
      </c>
      <c r="Q54" s="37"/>
      <c r="R54" s="36">
        <v>0</v>
      </c>
      <c r="S54" s="35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23" t="s">
        <v>1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83.25" customHeight="1">
      <c r="A55" s="34"/>
      <c r="B55" s="93" t="s">
        <v>11</v>
      </c>
      <c r="C55" s="93"/>
      <c r="D55" s="93"/>
      <c r="E55" s="93"/>
      <c r="F55" s="94"/>
      <c r="G55" s="44" t="s">
        <v>35</v>
      </c>
      <c r="H55" s="43"/>
      <c r="I55" s="42">
        <v>19</v>
      </c>
      <c r="J55" s="41">
        <v>5</v>
      </c>
      <c r="K55" s="41">
        <v>2</v>
      </c>
      <c r="L55" s="40" t="s">
        <v>9</v>
      </c>
      <c r="M55" s="90"/>
      <c r="N55" s="91"/>
      <c r="O55" s="39">
        <v>590</v>
      </c>
      <c r="P55" s="38">
        <v>0</v>
      </c>
      <c r="Q55" s="37"/>
      <c r="R55" s="36">
        <v>0</v>
      </c>
      <c r="S55" s="35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23" t="s">
        <v>1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66.75" customHeight="1">
      <c r="A56" s="34"/>
      <c r="B56" s="93" t="s">
        <v>101</v>
      </c>
      <c r="C56" s="93"/>
      <c r="D56" s="93"/>
      <c r="E56" s="93"/>
      <c r="F56" s="94"/>
      <c r="G56" s="44">
        <v>2041000000</v>
      </c>
      <c r="H56" s="43"/>
      <c r="I56" s="42" t="s">
        <v>1</v>
      </c>
      <c r="J56" s="41" t="s">
        <v>1</v>
      </c>
      <c r="K56" s="41" t="s">
        <v>1</v>
      </c>
      <c r="L56" s="40" t="s">
        <v>1</v>
      </c>
      <c r="M56" s="90"/>
      <c r="N56" s="91"/>
      <c r="O56" s="39">
        <f>O57+O59</f>
        <v>524.9</v>
      </c>
      <c r="P56" s="39">
        <f t="shared" ref="P56:R56" si="6">P57+P59</f>
        <v>498.2</v>
      </c>
      <c r="Q56" s="39">
        <f t="shared" si="6"/>
        <v>0</v>
      </c>
      <c r="R56" s="39">
        <f t="shared" si="6"/>
        <v>480.6</v>
      </c>
      <c r="S56" s="35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23" t="s">
        <v>1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9.5" customHeight="1">
      <c r="A57" s="34"/>
      <c r="B57" s="93" t="s">
        <v>34</v>
      </c>
      <c r="C57" s="93"/>
      <c r="D57" s="93"/>
      <c r="E57" s="93"/>
      <c r="F57" s="94"/>
      <c r="G57" s="44" t="s">
        <v>33</v>
      </c>
      <c r="H57" s="43"/>
      <c r="I57" s="42">
        <v>19</v>
      </c>
      <c r="J57" s="41" t="s">
        <v>1</v>
      </c>
      <c r="K57" s="41" t="s">
        <v>1</v>
      </c>
      <c r="L57" s="40" t="s">
        <v>1</v>
      </c>
      <c r="M57" s="90"/>
      <c r="N57" s="91"/>
      <c r="O57" s="39">
        <v>116.8</v>
      </c>
      <c r="P57" s="38">
        <v>116.8</v>
      </c>
      <c r="Q57" s="37"/>
      <c r="R57" s="36">
        <v>116.8</v>
      </c>
      <c r="S57" s="35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23" t="s">
        <v>1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83.25" customHeight="1">
      <c r="A58" s="34"/>
      <c r="B58" s="93" t="s">
        <v>11</v>
      </c>
      <c r="C58" s="93"/>
      <c r="D58" s="93"/>
      <c r="E58" s="93"/>
      <c r="F58" s="94"/>
      <c r="G58" s="44" t="s">
        <v>33</v>
      </c>
      <c r="H58" s="43"/>
      <c r="I58" s="42">
        <v>19</v>
      </c>
      <c r="J58" s="41">
        <v>5</v>
      </c>
      <c r="K58" s="41">
        <v>3</v>
      </c>
      <c r="L58" s="40" t="s">
        <v>9</v>
      </c>
      <c r="M58" s="90"/>
      <c r="N58" s="91"/>
      <c r="O58" s="39">
        <v>116.8</v>
      </c>
      <c r="P58" s="38">
        <v>116.8</v>
      </c>
      <c r="Q58" s="37"/>
      <c r="R58" s="36">
        <v>116.8</v>
      </c>
      <c r="S58" s="35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23" t="s">
        <v>1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33.75" customHeight="1">
      <c r="A59" s="34"/>
      <c r="B59" s="93" t="s">
        <v>32</v>
      </c>
      <c r="C59" s="93"/>
      <c r="D59" s="93"/>
      <c r="E59" s="93"/>
      <c r="F59" s="94"/>
      <c r="G59" s="44" t="s">
        <v>31</v>
      </c>
      <c r="H59" s="43"/>
      <c r="I59" s="42">
        <v>19</v>
      </c>
      <c r="J59" s="41" t="s">
        <v>1</v>
      </c>
      <c r="K59" s="41" t="s">
        <v>1</v>
      </c>
      <c r="L59" s="40" t="s">
        <v>1</v>
      </c>
      <c r="M59" s="90"/>
      <c r="N59" s="91"/>
      <c r="O59" s="39">
        <v>408.1</v>
      </c>
      <c r="P59" s="38">
        <f>P60</f>
        <v>381.4</v>
      </c>
      <c r="Q59" s="37"/>
      <c r="R59" s="36">
        <f>R60</f>
        <v>363.8</v>
      </c>
      <c r="S59" s="35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23" t="s">
        <v>1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83.25" customHeight="1">
      <c r="A60" s="34"/>
      <c r="B60" s="93" t="s">
        <v>11</v>
      </c>
      <c r="C60" s="93"/>
      <c r="D60" s="93"/>
      <c r="E60" s="93"/>
      <c r="F60" s="94"/>
      <c r="G60" s="44" t="s">
        <v>31</v>
      </c>
      <c r="H60" s="43"/>
      <c r="I60" s="42">
        <v>19</v>
      </c>
      <c r="J60" s="41">
        <v>5</v>
      </c>
      <c r="K60" s="41">
        <v>3</v>
      </c>
      <c r="L60" s="40" t="s">
        <v>9</v>
      </c>
      <c r="M60" s="90"/>
      <c r="N60" s="91"/>
      <c r="O60" s="39">
        <v>378</v>
      </c>
      <c r="P60" s="38">
        <v>381.4</v>
      </c>
      <c r="Q60" s="37"/>
      <c r="R60" s="36">
        <v>363.8</v>
      </c>
      <c r="S60" s="35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23" t="s">
        <v>1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33.75" customHeight="1">
      <c r="A61" s="34"/>
      <c r="B61" s="93" t="s">
        <v>5</v>
      </c>
      <c r="C61" s="93"/>
      <c r="D61" s="93"/>
      <c r="E61" s="93"/>
      <c r="F61" s="94"/>
      <c r="G61" s="44" t="s">
        <v>31</v>
      </c>
      <c r="H61" s="43"/>
      <c r="I61" s="42">
        <v>19</v>
      </c>
      <c r="J61" s="41">
        <v>5</v>
      </c>
      <c r="K61" s="41">
        <v>3</v>
      </c>
      <c r="L61" s="40" t="s">
        <v>2</v>
      </c>
      <c r="M61" s="90"/>
      <c r="N61" s="91"/>
      <c r="O61" s="39">
        <v>30.1</v>
      </c>
      <c r="P61" s="38">
        <v>0</v>
      </c>
      <c r="Q61" s="37"/>
      <c r="R61" s="36">
        <v>0</v>
      </c>
      <c r="S61" s="35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23" t="s">
        <v>1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66.75" customHeight="1">
      <c r="A62" s="34"/>
      <c r="B62" s="93" t="s">
        <v>30</v>
      </c>
      <c r="C62" s="93"/>
      <c r="D62" s="93"/>
      <c r="E62" s="93"/>
      <c r="F62" s="94"/>
      <c r="G62" s="44" t="s">
        <v>29</v>
      </c>
      <c r="H62" s="43"/>
      <c r="I62" s="42" t="s">
        <v>1</v>
      </c>
      <c r="J62" s="41" t="s">
        <v>1</v>
      </c>
      <c r="K62" s="41" t="s">
        <v>1</v>
      </c>
      <c r="L62" s="40" t="s">
        <v>1</v>
      </c>
      <c r="M62" s="90"/>
      <c r="N62" s="91"/>
      <c r="O62" s="39">
        <v>1.9</v>
      </c>
      <c r="P62" s="38">
        <v>1.9</v>
      </c>
      <c r="Q62" s="37"/>
      <c r="R62" s="36">
        <v>1.9</v>
      </c>
      <c r="S62" s="35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23" t="s">
        <v>1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66.75" customHeight="1">
      <c r="A63" s="34"/>
      <c r="B63" s="93" t="s">
        <v>28</v>
      </c>
      <c r="C63" s="93"/>
      <c r="D63" s="93"/>
      <c r="E63" s="93"/>
      <c r="F63" s="94"/>
      <c r="G63" s="44" t="s">
        <v>27</v>
      </c>
      <c r="H63" s="43"/>
      <c r="I63" s="42">
        <v>19</v>
      </c>
      <c r="J63" s="41" t="s">
        <v>1</v>
      </c>
      <c r="K63" s="41" t="s">
        <v>1</v>
      </c>
      <c r="L63" s="40" t="s">
        <v>1</v>
      </c>
      <c r="M63" s="90"/>
      <c r="N63" s="91"/>
      <c r="O63" s="39">
        <v>1.9</v>
      </c>
      <c r="P63" s="38">
        <v>1.9</v>
      </c>
      <c r="Q63" s="37"/>
      <c r="R63" s="36">
        <v>1.9</v>
      </c>
      <c r="S63" s="35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23" t="s">
        <v>1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33.75" customHeight="1">
      <c r="A64" s="34"/>
      <c r="B64" s="93" t="s">
        <v>21</v>
      </c>
      <c r="C64" s="93"/>
      <c r="D64" s="93"/>
      <c r="E64" s="93"/>
      <c r="F64" s="94"/>
      <c r="G64" s="44" t="s">
        <v>27</v>
      </c>
      <c r="H64" s="43"/>
      <c r="I64" s="42">
        <v>19</v>
      </c>
      <c r="J64" s="41">
        <v>7</v>
      </c>
      <c r="K64" s="41">
        <v>7</v>
      </c>
      <c r="L64" s="40" t="s">
        <v>19</v>
      </c>
      <c r="M64" s="90"/>
      <c r="N64" s="91"/>
      <c r="O64" s="39">
        <v>1.9</v>
      </c>
      <c r="P64" s="38">
        <v>1.9</v>
      </c>
      <c r="Q64" s="37"/>
      <c r="R64" s="36">
        <v>1.9</v>
      </c>
      <c r="S64" s="35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23" t="s">
        <v>1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99.75" customHeight="1">
      <c r="A65" s="34"/>
      <c r="B65" s="93" t="s">
        <v>26</v>
      </c>
      <c r="C65" s="93"/>
      <c r="D65" s="93"/>
      <c r="E65" s="93"/>
      <c r="F65" s="94"/>
      <c r="G65" s="44" t="s">
        <v>25</v>
      </c>
      <c r="H65" s="43"/>
      <c r="I65" s="42" t="s">
        <v>1</v>
      </c>
      <c r="J65" s="41" t="s">
        <v>1</v>
      </c>
      <c r="K65" s="41" t="s">
        <v>1</v>
      </c>
      <c r="L65" s="40" t="s">
        <v>1</v>
      </c>
      <c r="M65" s="90"/>
      <c r="N65" s="91"/>
      <c r="O65" s="39">
        <v>1402.5</v>
      </c>
      <c r="P65" s="38">
        <v>1216.7</v>
      </c>
      <c r="Q65" s="37"/>
      <c r="R65" s="36">
        <v>1222.3</v>
      </c>
      <c r="S65" s="35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23" t="s">
        <v>1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33.75" customHeight="1">
      <c r="A66" s="34"/>
      <c r="B66" s="93" t="s">
        <v>24</v>
      </c>
      <c r="C66" s="93"/>
      <c r="D66" s="93"/>
      <c r="E66" s="93"/>
      <c r="F66" s="94"/>
      <c r="G66" s="44" t="s">
        <v>23</v>
      </c>
      <c r="H66" s="43"/>
      <c r="I66" s="42">
        <v>19</v>
      </c>
      <c r="J66" s="41" t="s">
        <v>1</v>
      </c>
      <c r="K66" s="41" t="s">
        <v>1</v>
      </c>
      <c r="L66" s="40" t="s">
        <v>1</v>
      </c>
      <c r="M66" s="90"/>
      <c r="N66" s="91"/>
      <c r="O66" s="39">
        <v>324.39999999999998</v>
      </c>
      <c r="P66" s="38">
        <v>138.6</v>
      </c>
      <c r="Q66" s="37"/>
      <c r="R66" s="36">
        <v>144.19999999999999</v>
      </c>
      <c r="S66" s="35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23" t="s">
        <v>1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83.25" customHeight="1">
      <c r="A67" s="34"/>
      <c r="B67" s="93" t="s">
        <v>11</v>
      </c>
      <c r="C67" s="93"/>
      <c r="D67" s="93"/>
      <c r="E67" s="93"/>
      <c r="F67" s="94"/>
      <c r="G67" s="44" t="s">
        <v>23</v>
      </c>
      <c r="H67" s="43"/>
      <c r="I67" s="42">
        <v>19</v>
      </c>
      <c r="J67" s="41">
        <v>8</v>
      </c>
      <c r="K67" s="41">
        <v>1</v>
      </c>
      <c r="L67" s="40" t="s">
        <v>9</v>
      </c>
      <c r="M67" s="90"/>
      <c r="N67" s="91"/>
      <c r="O67" s="39">
        <v>324.39999999999998</v>
      </c>
      <c r="P67" s="38">
        <v>138.6</v>
      </c>
      <c r="Q67" s="37"/>
      <c r="R67" s="36">
        <v>144.19999999999999</v>
      </c>
      <c r="S67" s="35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23" t="s">
        <v>1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66.75" customHeight="1">
      <c r="A68" s="34"/>
      <c r="B68" s="93" t="s">
        <v>22</v>
      </c>
      <c r="C68" s="93"/>
      <c r="D68" s="93"/>
      <c r="E68" s="93"/>
      <c r="F68" s="94"/>
      <c r="G68" s="44" t="s">
        <v>20</v>
      </c>
      <c r="H68" s="43"/>
      <c r="I68" s="42">
        <v>19</v>
      </c>
      <c r="J68" s="41" t="s">
        <v>1</v>
      </c>
      <c r="K68" s="41" t="s">
        <v>1</v>
      </c>
      <c r="L68" s="40" t="s">
        <v>1</v>
      </c>
      <c r="M68" s="90"/>
      <c r="N68" s="91"/>
      <c r="O68" s="39">
        <v>1078.0999999999999</v>
      </c>
      <c r="P68" s="38">
        <v>1078.0999999999999</v>
      </c>
      <c r="Q68" s="37"/>
      <c r="R68" s="36">
        <v>1078.0999999999999</v>
      </c>
      <c r="S68" s="35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23" t="s">
        <v>1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33.75" customHeight="1">
      <c r="A69" s="34"/>
      <c r="B69" s="93" t="s">
        <v>21</v>
      </c>
      <c r="C69" s="93"/>
      <c r="D69" s="93"/>
      <c r="E69" s="93"/>
      <c r="F69" s="94"/>
      <c r="G69" s="44" t="s">
        <v>20</v>
      </c>
      <c r="H69" s="43"/>
      <c r="I69" s="42">
        <v>19</v>
      </c>
      <c r="J69" s="41">
        <v>8</v>
      </c>
      <c r="K69" s="41">
        <v>1</v>
      </c>
      <c r="L69" s="40" t="s">
        <v>19</v>
      </c>
      <c r="M69" s="90"/>
      <c r="N69" s="91"/>
      <c r="O69" s="39">
        <v>1078.0999999999999</v>
      </c>
      <c r="P69" s="38">
        <v>1078.0999999999999</v>
      </c>
      <c r="Q69" s="37"/>
      <c r="R69" s="36">
        <v>1078.0999999999999</v>
      </c>
      <c r="S69" s="35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23" t="s">
        <v>1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33.75" customHeight="1">
      <c r="A70" s="34"/>
      <c r="B70" s="93" t="s">
        <v>18</v>
      </c>
      <c r="C70" s="93"/>
      <c r="D70" s="93"/>
      <c r="E70" s="93"/>
      <c r="F70" s="94"/>
      <c r="G70" s="44" t="s">
        <v>17</v>
      </c>
      <c r="H70" s="43"/>
      <c r="I70" s="42" t="s">
        <v>1</v>
      </c>
      <c r="J70" s="41" t="s">
        <v>1</v>
      </c>
      <c r="K70" s="41" t="s">
        <v>1</v>
      </c>
      <c r="L70" s="40" t="s">
        <v>1</v>
      </c>
      <c r="M70" s="90"/>
      <c r="N70" s="91"/>
      <c r="O70" s="39">
        <v>130.5</v>
      </c>
      <c r="P70" s="38">
        <v>136.5</v>
      </c>
      <c r="Q70" s="37"/>
      <c r="R70" s="36">
        <v>141.4</v>
      </c>
      <c r="S70" s="35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23" t="s">
        <v>1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93" customHeight="1">
      <c r="A71" s="34"/>
      <c r="B71" s="93" t="s">
        <v>16</v>
      </c>
      <c r="C71" s="93"/>
      <c r="D71" s="93"/>
      <c r="E71" s="93"/>
      <c r="F71" s="94"/>
      <c r="G71" s="44" t="s">
        <v>15</v>
      </c>
      <c r="H71" s="43"/>
      <c r="I71" s="42" t="s">
        <v>1</v>
      </c>
      <c r="J71" s="41" t="s">
        <v>1</v>
      </c>
      <c r="K71" s="41" t="s">
        <v>1</v>
      </c>
      <c r="L71" s="40" t="s">
        <v>1</v>
      </c>
      <c r="M71" s="90"/>
      <c r="N71" s="91"/>
      <c r="O71" s="39">
        <v>128.5</v>
      </c>
      <c r="P71" s="38">
        <v>134.5</v>
      </c>
      <c r="Q71" s="37"/>
      <c r="R71" s="36">
        <v>139.4</v>
      </c>
      <c r="S71" s="35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23" t="s">
        <v>1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99.75" customHeight="1">
      <c r="A72" s="34"/>
      <c r="B72" s="93" t="s">
        <v>14</v>
      </c>
      <c r="C72" s="93"/>
      <c r="D72" s="93"/>
      <c r="E72" s="93"/>
      <c r="F72" s="94"/>
      <c r="G72" s="44" t="s">
        <v>10</v>
      </c>
      <c r="H72" s="43"/>
      <c r="I72" s="42">
        <v>19</v>
      </c>
      <c r="J72" s="41" t="s">
        <v>1</v>
      </c>
      <c r="K72" s="41" t="s">
        <v>1</v>
      </c>
      <c r="L72" s="40" t="s">
        <v>1</v>
      </c>
      <c r="M72" s="90"/>
      <c r="N72" s="91"/>
      <c r="O72" s="39">
        <v>128.5</v>
      </c>
      <c r="P72" s="38">
        <v>134.5</v>
      </c>
      <c r="Q72" s="37"/>
      <c r="R72" s="36">
        <v>139.4</v>
      </c>
      <c r="S72" s="35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23" t="s">
        <v>1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50.25" customHeight="1">
      <c r="A73" s="34"/>
      <c r="B73" s="93" t="s">
        <v>13</v>
      </c>
      <c r="C73" s="93"/>
      <c r="D73" s="93"/>
      <c r="E73" s="93"/>
      <c r="F73" s="94"/>
      <c r="G73" s="44" t="s">
        <v>10</v>
      </c>
      <c r="H73" s="43"/>
      <c r="I73" s="42">
        <v>19</v>
      </c>
      <c r="J73" s="41">
        <v>2</v>
      </c>
      <c r="K73" s="41">
        <v>3</v>
      </c>
      <c r="L73" s="40" t="s">
        <v>12</v>
      </c>
      <c r="M73" s="90"/>
      <c r="N73" s="91"/>
      <c r="O73" s="39">
        <v>121.22978999999999</v>
      </c>
      <c r="P73" s="38">
        <v>121.22978999999999</v>
      </c>
      <c r="Q73" s="37"/>
      <c r="R73" s="36">
        <v>121.22978999999999</v>
      </c>
      <c r="S73" s="35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23" t="s">
        <v>1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83.25" customHeight="1">
      <c r="A74" s="34"/>
      <c r="B74" s="93" t="s">
        <v>11</v>
      </c>
      <c r="C74" s="93"/>
      <c r="D74" s="93"/>
      <c r="E74" s="93"/>
      <c r="F74" s="94"/>
      <c r="G74" s="44" t="s">
        <v>10</v>
      </c>
      <c r="H74" s="43"/>
      <c r="I74" s="42">
        <v>19</v>
      </c>
      <c r="J74" s="41">
        <v>2</v>
      </c>
      <c r="K74" s="41">
        <v>3</v>
      </c>
      <c r="L74" s="40" t="s">
        <v>9</v>
      </c>
      <c r="M74" s="90"/>
      <c r="N74" s="91"/>
      <c r="O74" s="39">
        <v>7.2702099999999996</v>
      </c>
      <c r="P74" s="38">
        <v>13.270210000000001</v>
      </c>
      <c r="Q74" s="37"/>
      <c r="R74" s="36">
        <v>18.170210000000001</v>
      </c>
      <c r="S74" s="35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23" t="s">
        <v>1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50.25" customHeight="1">
      <c r="A75" s="34"/>
      <c r="B75" s="93" t="s">
        <v>8</v>
      </c>
      <c r="C75" s="93"/>
      <c r="D75" s="93"/>
      <c r="E75" s="93"/>
      <c r="F75" s="94"/>
      <c r="G75" s="44" t="s">
        <v>7</v>
      </c>
      <c r="H75" s="43"/>
      <c r="I75" s="42" t="s">
        <v>1</v>
      </c>
      <c r="J75" s="41" t="s">
        <v>1</v>
      </c>
      <c r="K75" s="41" t="s">
        <v>1</v>
      </c>
      <c r="L75" s="40" t="s">
        <v>1</v>
      </c>
      <c r="M75" s="90"/>
      <c r="N75" s="91"/>
      <c r="O75" s="39">
        <v>2</v>
      </c>
      <c r="P75" s="38">
        <v>2</v>
      </c>
      <c r="Q75" s="37"/>
      <c r="R75" s="36">
        <v>2</v>
      </c>
      <c r="S75" s="35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23" t="s">
        <v>1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16.25" customHeight="1">
      <c r="A76" s="34"/>
      <c r="B76" s="93" t="s">
        <v>6</v>
      </c>
      <c r="C76" s="93"/>
      <c r="D76" s="93"/>
      <c r="E76" s="93"/>
      <c r="F76" s="94"/>
      <c r="G76" s="44" t="s">
        <v>4</v>
      </c>
      <c r="H76" s="43"/>
      <c r="I76" s="42">
        <v>19</v>
      </c>
      <c r="J76" s="41" t="s">
        <v>1</v>
      </c>
      <c r="K76" s="41" t="s">
        <v>1</v>
      </c>
      <c r="L76" s="40" t="s">
        <v>1</v>
      </c>
      <c r="M76" s="90"/>
      <c r="N76" s="91"/>
      <c r="O76" s="39">
        <v>2</v>
      </c>
      <c r="P76" s="38">
        <v>2</v>
      </c>
      <c r="Q76" s="37"/>
      <c r="R76" s="36">
        <v>2</v>
      </c>
      <c r="S76" s="35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23" t="s">
        <v>1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33.75" customHeight="1" thickBot="1">
      <c r="A77" s="34"/>
      <c r="B77" s="95" t="s">
        <v>5</v>
      </c>
      <c r="C77" s="95"/>
      <c r="D77" s="95"/>
      <c r="E77" s="95"/>
      <c r="F77" s="96"/>
      <c r="G77" s="33" t="s">
        <v>4</v>
      </c>
      <c r="H77" s="32"/>
      <c r="I77" s="31">
        <v>19</v>
      </c>
      <c r="J77" s="30">
        <v>1</v>
      </c>
      <c r="K77" s="30">
        <v>13</v>
      </c>
      <c r="L77" s="29" t="s">
        <v>2</v>
      </c>
      <c r="M77" s="97"/>
      <c r="N77" s="98"/>
      <c r="O77" s="28">
        <v>2</v>
      </c>
      <c r="P77" s="27">
        <v>2</v>
      </c>
      <c r="Q77" s="26"/>
      <c r="R77" s="25">
        <v>2</v>
      </c>
      <c r="S77" s="24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23" t="s">
        <v>1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33.75" customHeight="1">
      <c r="A78" s="34"/>
      <c r="B78" s="100" t="s">
        <v>83</v>
      </c>
      <c r="C78" s="100"/>
      <c r="D78" s="100"/>
      <c r="E78" s="100"/>
      <c r="F78" s="101"/>
      <c r="G78" s="54"/>
      <c r="H78" s="53"/>
      <c r="I78" s="52">
        <v>19</v>
      </c>
      <c r="J78" s="51"/>
      <c r="K78" s="51"/>
      <c r="L78" s="50"/>
      <c r="M78" s="102"/>
      <c r="N78" s="103"/>
      <c r="O78" s="49"/>
      <c r="P78" s="48">
        <v>150.4</v>
      </c>
      <c r="Q78" s="47"/>
      <c r="R78" s="46">
        <v>336.3</v>
      </c>
      <c r="S78" s="45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23" t="s">
        <v>1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21.75" customHeight="1">
      <c r="A79" s="22"/>
      <c r="B79" s="107"/>
      <c r="C79" s="108"/>
      <c r="D79" s="108"/>
      <c r="E79" s="108"/>
      <c r="F79" s="109"/>
      <c r="G79" s="21" t="s">
        <v>3</v>
      </c>
      <c r="H79" s="20"/>
      <c r="I79" s="20">
        <v>19</v>
      </c>
      <c r="J79" s="20">
        <v>0</v>
      </c>
      <c r="K79" s="20">
        <v>0</v>
      </c>
      <c r="L79" s="19" t="s">
        <v>2</v>
      </c>
      <c r="M79" s="18"/>
      <c r="N79" s="18"/>
      <c r="O79" s="82">
        <f>O13+O70</f>
        <v>6833.7999999999993</v>
      </c>
      <c r="P79" s="82">
        <f>P13+P70+P78</f>
        <v>5996.9999999999991</v>
      </c>
      <c r="Q79" s="82">
        <f t="shared" ref="Q79" si="7">Q13+Q70</f>
        <v>0</v>
      </c>
      <c r="R79" s="82">
        <f>R13+R70+R78</f>
        <v>6528.4000000000005</v>
      </c>
      <c r="S79" s="17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16" t="s">
        <v>1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2.75" customHeight="1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7"/>
      <c r="T80" s="7"/>
      <c r="U80" s="7"/>
      <c r="V80" s="7"/>
      <c r="W80" s="7"/>
      <c r="X80" s="7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2.75" customHeight="1">
      <c r="A81" s="12"/>
      <c r="B81" s="11"/>
      <c r="C81" s="11"/>
      <c r="D81" s="11"/>
      <c r="E81" s="11"/>
      <c r="F81" s="11"/>
      <c r="G81" s="11"/>
      <c r="H81" s="11"/>
      <c r="I81" s="11"/>
      <c r="J81" s="11"/>
      <c r="K81" s="15"/>
      <c r="L81" s="14"/>
      <c r="M81" s="11"/>
      <c r="N81" s="11"/>
      <c r="O81" s="11"/>
      <c r="P81" s="7"/>
      <c r="Q81" s="11"/>
      <c r="R81" s="7"/>
      <c r="S81" s="7"/>
      <c r="T81" s="7"/>
      <c r="U81" s="7"/>
      <c r="V81" s="7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2.75" customHeight="1">
      <c r="A82" s="12"/>
      <c r="B82" s="11"/>
      <c r="C82" s="11"/>
      <c r="D82" s="11"/>
      <c r="E82" s="11"/>
      <c r="F82" s="11"/>
      <c r="G82" s="11"/>
      <c r="H82" s="11"/>
      <c r="I82" s="11"/>
      <c r="J82" s="11"/>
      <c r="K82" s="8"/>
      <c r="L82" s="13"/>
      <c r="M82" s="13"/>
      <c r="N82" s="11"/>
      <c r="O82" s="11"/>
      <c r="P82" s="7"/>
      <c r="Q82" s="11"/>
      <c r="R82" s="7"/>
      <c r="S82" s="7"/>
      <c r="T82" s="7"/>
      <c r="U82" s="7"/>
      <c r="V82" s="7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2.75" customHeight="1">
      <c r="A83" s="12"/>
      <c r="B83" s="11"/>
      <c r="C83" s="11"/>
      <c r="D83" s="11"/>
      <c r="E83" s="11"/>
      <c r="F83" s="11"/>
      <c r="G83" s="11"/>
      <c r="H83" s="11"/>
      <c r="I83" s="11"/>
      <c r="J83" s="11"/>
      <c r="K83" s="8"/>
      <c r="L83" s="11"/>
      <c r="M83" s="11"/>
      <c r="N83" s="11"/>
      <c r="O83" s="11"/>
      <c r="P83" s="7"/>
      <c r="Q83" s="11"/>
      <c r="R83" s="7"/>
      <c r="S83" s="7"/>
      <c r="T83" s="7"/>
      <c r="U83" s="7"/>
      <c r="V83" s="7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2.75" customHeight="1">
      <c r="A84" s="9"/>
      <c r="B84" s="7"/>
      <c r="C84" s="7"/>
      <c r="D84" s="7"/>
      <c r="E84" s="7"/>
      <c r="F84" s="7"/>
      <c r="G84" s="7"/>
      <c r="H84" s="7"/>
      <c r="I84" s="7"/>
      <c r="J84" s="7"/>
      <c r="K84" s="8"/>
      <c r="L84" s="10"/>
      <c r="M84" s="10"/>
      <c r="N84" s="7"/>
      <c r="O84" s="7"/>
      <c r="P84" s="7"/>
      <c r="Q84" s="7"/>
      <c r="R84" s="7"/>
      <c r="S84" s="7"/>
      <c r="T84" s="7"/>
      <c r="U84" s="7"/>
      <c r="V84" s="7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2.75" customHeight="1">
      <c r="A85" s="9"/>
      <c r="B85" s="7"/>
      <c r="C85" s="7"/>
      <c r="D85" s="7"/>
      <c r="E85" s="7"/>
      <c r="F85" s="7"/>
      <c r="G85" s="7"/>
      <c r="H85" s="7"/>
      <c r="I85" s="7"/>
      <c r="J85" s="7"/>
      <c r="K85" s="8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2.75" customHeight="1">
      <c r="A86" s="9"/>
      <c r="B86" s="7"/>
      <c r="C86" s="7"/>
      <c r="D86" s="7"/>
      <c r="E86" s="7"/>
      <c r="F86" s="7"/>
      <c r="G86" s="7"/>
      <c r="H86" s="7"/>
      <c r="I86" s="7"/>
      <c r="J86" s="7"/>
      <c r="K86" s="8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2.75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4"/>
      <c r="L87" s="2"/>
      <c r="M87" s="3" t="s">
        <v>0</v>
      </c>
      <c r="N87" s="2"/>
      <c r="O87" s="2"/>
      <c r="P87" s="2"/>
      <c r="Q87" s="2"/>
      <c r="R87" s="2"/>
      <c r="S87" s="2"/>
      <c r="T87" s="2"/>
      <c r="U87" s="2"/>
      <c r="V87" s="2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</sheetData>
  <mergeCells count="203">
    <mergeCell ref="B79:F79"/>
    <mergeCell ref="N11:Q11"/>
    <mergeCell ref="E7:R9"/>
    <mergeCell ref="B13:F13"/>
    <mergeCell ref="M13:N13"/>
    <mergeCell ref="T13:AE13"/>
    <mergeCell ref="P1:R1"/>
    <mergeCell ref="C12:F12"/>
    <mergeCell ref="B40:F40"/>
    <mergeCell ref="M40:N40"/>
    <mergeCell ref="T40:AE40"/>
    <mergeCell ref="B43:F43"/>
    <mergeCell ref="M43:N43"/>
    <mergeCell ref="T43:AE43"/>
    <mergeCell ref="B70:F70"/>
    <mergeCell ref="M70:N70"/>
    <mergeCell ref="T70:AE70"/>
    <mergeCell ref="B41:F41"/>
    <mergeCell ref="M41:N41"/>
    <mergeCell ref="T41:AE41"/>
    <mergeCell ref="T64:AE64"/>
    <mergeCell ref="B48:F48"/>
    <mergeCell ref="M48:N48"/>
    <mergeCell ref="T48:AE48"/>
    <mergeCell ref="T22:AE22"/>
    <mergeCell ref="B21:F21"/>
    <mergeCell ref="M21:N21"/>
    <mergeCell ref="T21:AE21"/>
    <mergeCell ref="B34:F34"/>
    <mergeCell ref="M34:N34"/>
    <mergeCell ref="T34:AE34"/>
    <mergeCell ref="B24:F24"/>
    <mergeCell ref="M24:N24"/>
    <mergeCell ref="T24:AE24"/>
    <mergeCell ref="B27:F27"/>
    <mergeCell ref="M27:N27"/>
    <mergeCell ref="T27:AE27"/>
    <mergeCell ref="B32:F32"/>
    <mergeCell ref="M32:N32"/>
    <mergeCell ref="T32:AE32"/>
    <mergeCell ref="B33:F33"/>
    <mergeCell ref="M33:N33"/>
    <mergeCell ref="T33:AE33"/>
    <mergeCell ref="B45:F45"/>
    <mergeCell ref="M19:N19"/>
    <mergeCell ref="B30:F30"/>
    <mergeCell ref="M30:N30"/>
    <mergeCell ref="T30:AE30"/>
    <mergeCell ref="B23:F23"/>
    <mergeCell ref="M23:N23"/>
    <mergeCell ref="T23:AE23"/>
    <mergeCell ref="B26:F26"/>
    <mergeCell ref="M26:N26"/>
    <mergeCell ref="T26:AE26"/>
    <mergeCell ref="B25:F25"/>
    <mergeCell ref="B28:F28"/>
    <mergeCell ref="M28:N28"/>
    <mergeCell ref="T28:AE28"/>
    <mergeCell ref="B20:F20"/>
    <mergeCell ref="M25:N25"/>
    <mergeCell ref="T25:AE25"/>
    <mergeCell ref="T19:AE19"/>
    <mergeCell ref="B29:F29"/>
    <mergeCell ref="M29:N29"/>
    <mergeCell ref="T29:AE29"/>
    <mergeCell ref="B22:F22"/>
    <mergeCell ref="M22:N22"/>
    <mergeCell ref="B49:F49"/>
    <mergeCell ref="M49:N49"/>
    <mergeCell ref="T49:AE49"/>
    <mergeCell ref="B59:F59"/>
    <mergeCell ref="M59:N59"/>
    <mergeCell ref="T59:AE59"/>
    <mergeCell ref="B62:F62"/>
    <mergeCell ref="M62:N62"/>
    <mergeCell ref="T62:AE62"/>
    <mergeCell ref="B38:F38"/>
    <mergeCell ref="M38:N38"/>
    <mergeCell ref="T38:AE38"/>
    <mergeCell ref="T54:AE54"/>
    <mergeCell ref="M50:N50"/>
    <mergeCell ref="T50:AE50"/>
    <mergeCell ref="B52:F52"/>
    <mergeCell ref="M52:N52"/>
    <mergeCell ref="T52:AE52"/>
    <mergeCell ref="B53:F53"/>
    <mergeCell ref="M53:N53"/>
    <mergeCell ref="T53:AE53"/>
    <mergeCell ref="B51:F51"/>
    <mergeCell ref="M51:N51"/>
    <mergeCell ref="T51:AE51"/>
    <mergeCell ref="B46:F46"/>
    <mergeCell ref="M46:N46"/>
    <mergeCell ref="T46:AE46"/>
    <mergeCell ref="B47:F47"/>
    <mergeCell ref="M47:N47"/>
    <mergeCell ref="T47:AE47"/>
    <mergeCell ref="B44:F44"/>
    <mergeCell ref="M44:N44"/>
    <mergeCell ref="T44:AE44"/>
    <mergeCell ref="M15:N15"/>
    <mergeCell ref="T15:AE15"/>
    <mergeCell ref="B16:F16"/>
    <mergeCell ref="M16:N16"/>
    <mergeCell ref="B14:F14"/>
    <mergeCell ref="M14:N14"/>
    <mergeCell ref="T14:AE14"/>
    <mergeCell ref="B15:F15"/>
    <mergeCell ref="B78:F78"/>
    <mergeCell ref="M78:N78"/>
    <mergeCell ref="T78:AE78"/>
    <mergeCell ref="B17:F17"/>
    <mergeCell ref="M17:N17"/>
    <mergeCell ref="T17:AE17"/>
    <mergeCell ref="B19:F19"/>
    <mergeCell ref="M20:N20"/>
    <mergeCell ref="T20:AE20"/>
    <mergeCell ref="B31:F31"/>
    <mergeCell ref="M31:N31"/>
    <mergeCell ref="T31:AE31"/>
    <mergeCell ref="B36:F36"/>
    <mergeCell ref="M36:N36"/>
    <mergeCell ref="T36:AE36"/>
    <mergeCell ref="B39:F39"/>
    <mergeCell ref="B61:F61"/>
    <mergeCell ref="M61:N61"/>
    <mergeCell ref="T61:AE61"/>
    <mergeCell ref="B57:F57"/>
    <mergeCell ref="M57:N57"/>
    <mergeCell ref="T57:AE57"/>
    <mergeCell ref="B55:F55"/>
    <mergeCell ref="T16:AE16"/>
    <mergeCell ref="B18:F18"/>
    <mergeCell ref="M18:N18"/>
    <mergeCell ref="T18:AE18"/>
    <mergeCell ref="M39:N39"/>
    <mergeCell ref="T39:AE39"/>
    <mergeCell ref="B37:F37"/>
    <mergeCell ref="M37:N37"/>
    <mergeCell ref="T37:AE37"/>
    <mergeCell ref="B42:F42"/>
    <mergeCell ref="M42:N42"/>
    <mergeCell ref="T42:AE42"/>
    <mergeCell ref="M45:N45"/>
    <mergeCell ref="T45:AE45"/>
    <mergeCell ref="B35:F35"/>
    <mergeCell ref="M35:N35"/>
    <mergeCell ref="T35:AE35"/>
    <mergeCell ref="B77:F77"/>
    <mergeCell ref="M77:N77"/>
    <mergeCell ref="T77:AE77"/>
    <mergeCell ref="B69:F69"/>
    <mergeCell ref="M69:N69"/>
    <mergeCell ref="T69:AE69"/>
    <mergeCell ref="B73:F73"/>
    <mergeCell ref="M73:N73"/>
    <mergeCell ref="T73:AE73"/>
    <mergeCell ref="B76:F76"/>
    <mergeCell ref="M76:N76"/>
    <mergeCell ref="T76:AE76"/>
    <mergeCell ref="B75:F75"/>
    <mergeCell ref="M75:N75"/>
    <mergeCell ref="T75:AE75"/>
    <mergeCell ref="B72:F72"/>
    <mergeCell ref="M72:N72"/>
    <mergeCell ref="T72:AE72"/>
    <mergeCell ref="B74:F74"/>
    <mergeCell ref="B71:F71"/>
    <mergeCell ref="M71:N71"/>
    <mergeCell ref="T71:AE71"/>
    <mergeCell ref="B66:F66"/>
    <mergeCell ref="M66:N66"/>
    <mergeCell ref="T66:AE66"/>
    <mergeCell ref="B63:F63"/>
    <mergeCell ref="M63:N63"/>
    <mergeCell ref="M74:N74"/>
    <mergeCell ref="T74:AE74"/>
    <mergeCell ref="T63:AE63"/>
    <mergeCell ref="B68:F68"/>
    <mergeCell ref="M68:N68"/>
    <mergeCell ref="T68:AE68"/>
    <mergeCell ref="B67:F67"/>
    <mergeCell ref="M67:N67"/>
    <mergeCell ref="T67:AE67"/>
    <mergeCell ref="B65:F65"/>
    <mergeCell ref="M65:N65"/>
    <mergeCell ref="T65:AE65"/>
    <mergeCell ref="B64:F64"/>
    <mergeCell ref="M64:N64"/>
    <mergeCell ref="M55:N55"/>
    <mergeCell ref="T55:AE55"/>
    <mergeCell ref="B54:F54"/>
    <mergeCell ref="M54:N54"/>
    <mergeCell ref="B50:F50"/>
    <mergeCell ref="B58:F58"/>
    <mergeCell ref="M58:N58"/>
    <mergeCell ref="T58:AE58"/>
    <mergeCell ref="B60:F60"/>
    <mergeCell ref="M60:N60"/>
    <mergeCell ref="T60:AE60"/>
    <mergeCell ref="B56:F56"/>
    <mergeCell ref="M56:N56"/>
    <mergeCell ref="T56:AE56"/>
  </mergeCells>
  <pageMargins left="0.78740157480314965" right="0.39370078740157483" top="0.59055118110236227" bottom="0.59055118110236227" header="0.51181102362204722" footer="0.51181102362204722"/>
  <pageSetup paperSize="9" scale="58" orientation="portrait" r:id="rId1"/>
  <headerFooter alignWithMargins="0"/>
  <rowBreaks count="1" manualBreakCount="1">
    <brk id="4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Платовка</cp:lastModifiedBy>
  <cp:lastPrinted>2022-12-22T05:39:11Z</cp:lastPrinted>
  <dcterms:created xsi:type="dcterms:W3CDTF">2022-11-15T12:00:33Z</dcterms:created>
  <dcterms:modified xsi:type="dcterms:W3CDTF">2022-12-22T05:43:51Z</dcterms:modified>
</cp:coreProperties>
</file>